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694F3311-D6B8-47CB-99C5-EA150F9E7B5D}" xr6:coauthVersionLast="47" xr6:coauthVersionMax="47" xr10:uidLastSave="{00000000-0000-0000-0000-000000000000}"/>
  <bookViews>
    <workbookView xWindow="-108" yWindow="-108" windowWidth="23256" windowHeight="13896" xr2:uid="{1330170F-4B47-45E1-BC90-62C5D884E101}"/>
  </bookViews>
  <sheets>
    <sheet name="Cocktail" sheetId="2" r:id="rId1"/>
    <sheet name="list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2" l="1"/>
  <c r="H57" i="2" l="1"/>
  <c r="I55" i="2"/>
  <c r="I52" i="2"/>
  <c r="I16" i="2"/>
  <c r="I31" i="2"/>
  <c r="I51" i="2"/>
  <c r="I50" i="2"/>
  <c r="I49" i="2"/>
  <c r="I48" i="2"/>
  <c r="I47" i="2"/>
  <c r="I44" i="2"/>
  <c r="I43" i="2"/>
  <c r="I40" i="2"/>
  <c r="I39" i="2"/>
  <c r="I38" i="2"/>
  <c r="I36" i="2"/>
  <c r="I35" i="2"/>
  <c r="I34" i="2"/>
  <c r="I33" i="2"/>
  <c r="I32" i="2"/>
  <c r="I30" i="2"/>
  <c r="I29" i="2"/>
  <c r="I28" i="2"/>
  <c r="I27" i="2"/>
  <c r="D57" i="2"/>
  <c r="D56" i="2"/>
  <c r="D55" i="2"/>
  <c r="D53" i="2"/>
  <c r="D52" i="2"/>
  <c r="D51" i="2"/>
  <c r="D50" i="2"/>
  <c r="D47" i="2"/>
  <c r="D46" i="2"/>
  <c r="D45" i="2"/>
  <c r="D44" i="2"/>
  <c r="D43" i="2"/>
  <c r="D42" i="2"/>
  <c r="D41" i="2"/>
  <c r="D40" i="2"/>
  <c r="D21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19" i="2"/>
  <c r="D18" i="2"/>
  <c r="D17" i="2"/>
  <c r="D16" i="2"/>
  <c r="D15" i="2"/>
  <c r="D14" i="2"/>
  <c r="I23" i="2"/>
  <c r="I22" i="2"/>
  <c r="I21" i="2"/>
  <c r="I20" i="2"/>
  <c r="I19" i="2"/>
  <c r="I18" i="2"/>
  <c r="I17" i="2"/>
  <c r="I15" i="2"/>
  <c r="I14" i="2" l="1"/>
  <c r="I41" i="2"/>
  <c r="I42" i="2"/>
  <c r="H58" i="2" l="1"/>
  <c r="H56" i="2" s="1"/>
  <c r="D58" i="2" l="1"/>
</calcChain>
</file>

<file path=xl/sharedStrings.xml><?xml version="1.0" encoding="utf-8"?>
<sst xmlns="http://schemas.openxmlformats.org/spreadsheetml/2006/main" count="108" uniqueCount="107">
  <si>
    <t>Brick de viande au fromage frais et herbettes</t>
  </si>
  <si>
    <t xml:space="preserve">Mini hamburger </t>
  </si>
  <si>
    <t>Perches en friture, sauce tartare</t>
  </si>
  <si>
    <t>Risotto moelleux et saint jacques</t>
  </si>
  <si>
    <t>Bouquet fleur</t>
  </si>
  <si>
    <t>Nappe en tissu(pressing)</t>
  </si>
  <si>
    <t>Serviette tissu cocktail</t>
  </si>
  <si>
    <t>Options</t>
  </si>
  <si>
    <t>Carpaccio de Saint jacques au citron vert</t>
  </si>
  <si>
    <t>Tartare de bar aux effluves exotiques</t>
  </si>
  <si>
    <t>Café (thermos, sucre et crème) 10 pers</t>
  </si>
  <si>
    <t>Spoon de caviar "impérial gold"</t>
  </si>
  <si>
    <t>Dégustation foie gras à la cerise</t>
  </si>
  <si>
    <t>Verrine langoustine, lard et mangue</t>
  </si>
  <si>
    <t>Champagne "Paul Roger"</t>
  </si>
  <si>
    <t>Vin blanc grand cru "selection Odelis"</t>
  </si>
  <si>
    <t>Vin rouge grand cru "selection Odelis"</t>
  </si>
  <si>
    <t>Mini quiche de saison du chef</t>
  </si>
  <si>
    <t>Smoothie maison à la fraise / litre</t>
  </si>
  <si>
    <t>Mini samossa végétarienne</t>
  </si>
  <si>
    <t>Ginger cocktail / litre</t>
  </si>
  <si>
    <t>Wat water (eau aromatisée) / litre</t>
  </si>
  <si>
    <t>Gambas en tempura japonaise</t>
  </si>
  <si>
    <t>Brochette poulet yakitori</t>
  </si>
  <si>
    <t>Mini brochette végétarienne de tofu mariné</t>
  </si>
  <si>
    <t>Mini sandwich de saison</t>
  </si>
  <si>
    <t>Mini Brochette légumes du soleil</t>
  </si>
  <si>
    <t>Lemon curd</t>
  </si>
  <si>
    <t>Tartelettes au fraises ou fruits rouges</t>
  </si>
  <si>
    <t>Pic tomate cherry et mozzarella</t>
  </si>
  <si>
    <t>Mousse chocolat "pur caraïbes"</t>
  </si>
  <si>
    <t>Légumes dips</t>
  </si>
  <si>
    <t>Mangue mûre cocktail</t>
  </si>
  <si>
    <t>Pain à la tomate</t>
  </si>
  <si>
    <t>Mini brochette de fruits de saison</t>
  </si>
  <si>
    <t>Total</t>
  </si>
  <si>
    <t>Désignation</t>
  </si>
  <si>
    <t xml:space="preserve">Commentaire : </t>
  </si>
  <si>
    <t>Coca en 1.5L</t>
  </si>
  <si>
    <t>Coca zéro en 1.5L</t>
  </si>
  <si>
    <t>A transmettre 48h à l'avance à</t>
  </si>
  <si>
    <t>Date de l'évènement: JJ.MM.AA</t>
  </si>
  <si>
    <t>Commandé par : (Prénom, Nom)</t>
  </si>
  <si>
    <t xml:space="preserve">Batiment: </t>
  </si>
  <si>
    <t xml:space="preserve">Salle: </t>
  </si>
  <si>
    <t>Heure de livraison:</t>
  </si>
  <si>
    <t>Cost Center:</t>
  </si>
  <si>
    <t>Nombre de participants:</t>
  </si>
  <si>
    <t>Nbre</t>
  </si>
  <si>
    <t>list de batiment</t>
  </si>
  <si>
    <t>Heure de livraison</t>
  </si>
  <si>
    <t>Cost center</t>
  </si>
  <si>
    <t>Take away</t>
  </si>
  <si>
    <t>Total Commande HT</t>
  </si>
  <si>
    <t>TVA</t>
  </si>
  <si>
    <t>Total Commande TTC</t>
  </si>
  <si>
    <t>Prix par personne TTC</t>
  </si>
  <si>
    <t>mot de passe</t>
  </si>
  <si>
    <t>Heure de fin : (hh:mm)</t>
  </si>
  <si>
    <t>Boissons</t>
  </si>
  <si>
    <t>Eau minérale gazeuse en 1,5L</t>
  </si>
  <si>
    <t>Thé froid maison en 1L</t>
  </si>
  <si>
    <t>NOM DE L'EVENEMENT :</t>
  </si>
  <si>
    <t>INSTRUCTION D'UTILISATION</t>
  </si>
  <si>
    <t>SOUS AUTORISATION DE LA DIRECTION</t>
  </si>
  <si>
    <t>Tataki de saumon aux sésames</t>
  </si>
  <si>
    <t>Pour un apéritif : 3 à 4 bouchées par personne /  Pour un repas : 8 à 9 bouchées par personne dont 2 sucrées</t>
  </si>
  <si>
    <t>Affichage des menus</t>
  </si>
  <si>
    <t>Bouchée sucrée à 4,50 Chf</t>
  </si>
  <si>
    <t>Feuilleté au pesto maison et olive noire</t>
  </si>
  <si>
    <t>Sushi assorti et wasabi / gingembre</t>
  </si>
  <si>
    <t>Mille-feuille gruyère et viande des Grisons</t>
  </si>
  <si>
    <t>Crevette cocktail, chantilly avocat/coriandre</t>
  </si>
  <si>
    <t>Meat pie de bœuf au jus corsé</t>
  </si>
  <si>
    <t>Riz sauté au gingembre et légumes au wok</t>
  </si>
  <si>
    <t>Bœuf wellington</t>
  </si>
  <si>
    <t>Houmos Odelis signature</t>
  </si>
  <si>
    <t>Empenada à la volaille et cumin</t>
  </si>
  <si>
    <t>Livraison et mise en place</t>
  </si>
  <si>
    <t>Prix 
(TTC/CHF)</t>
  </si>
  <si>
    <t>Prix (TTC/CHF)</t>
  </si>
  <si>
    <t>Bouchée à 3,00 Chf</t>
  </si>
  <si>
    <t>Bouchée à 4,00 Chf</t>
  </si>
  <si>
    <t>Bouchée à 5,00 Chf</t>
  </si>
  <si>
    <t>Bouchée  à 6,00 Chf</t>
  </si>
  <si>
    <r>
      <t xml:space="preserve">Service maître d'hôtel en salle </t>
    </r>
    <r>
      <rPr>
        <sz val="6"/>
        <color theme="1"/>
        <rFont val="Calibri"/>
        <family val="2"/>
        <scheme val="minor"/>
      </rPr>
      <t>(4heures)</t>
    </r>
  </si>
  <si>
    <t>Confirmation 48h à l'avance "jours ouvrés"</t>
  </si>
  <si>
    <t>Chirashi au oeufs et shiso</t>
  </si>
  <si>
    <t>Mini burger végétarien "green burger"</t>
  </si>
  <si>
    <t>Toast Avocado et grenade</t>
  </si>
  <si>
    <t>Crackers guacamole tomate</t>
  </si>
  <si>
    <t>Iles flottantes</t>
  </si>
  <si>
    <r>
      <t xml:space="preserve">5-COCKTAIL FINGER FOOD </t>
    </r>
    <r>
      <rPr>
        <sz val="11"/>
        <rFont val="Arial"/>
        <family val="2"/>
      </rPr>
      <t>min 10 personnes / max 50 personnes</t>
    </r>
  </si>
  <si>
    <t>Brick féta / miel</t>
  </si>
  <si>
    <t>crabs rolls</t>
  </si>
  <si>
    <t>polpetti d'aubergine</t>
  </si>
  <si>
    <t>Mini croque monsieur</t>
  </si>
  <si>
    <t>Pasteïs di nata</t>
  </si>
  <si>
    <t>Tiramisu aux fruits rouges et speculoos</t>
  </si>
  <si>
    <t>Riz au lait coco / vanille</t>
  </si>
  <si>
    <t xml:space="preserve">Sachet Thé Bio (thermos, sucre et crème) </t>
  </si>
  <si>
    <t>uer@odelis.ch</t>
  </si>
  <si>
    <t>Odelis doc.commande restauration   V1</t>
  </si>
  <si>
    <t>Briochain au canard</t>
  </si>
  <si>
    <t>Bât A-B</t>
  </si>
  <si>
    <t>Bât C</t>
  </si>
  <si>
    <t>Bissap maison Odelis 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</si>
</sst>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CHF&quot;;\-#,##0.00\ &quot;CHF&quot;"/>
    <numFmt numFmtId="164" formatCode="_(* #,##0.00_);_(* \(#,##0.00\);_(* &quot;-&quot;??_);_(@_)"/>
    <numFmt numFmtId="165" formatCode="_ * #,##0.00_ ;_ * \-#,##0.00_ ;_ * &quot;-&quot;??_ ;_ @_ "/>
    <numFmt numFmtId="166" formatCode="dd/mm/yyyy;@"/>
    <numFmt numFmtId="167" formatCode="_(* #,##0_);_(* \(#,##0\);_(* &quot;-&quot;??_);_(@_)"/>
    <numFmt numFmtId="168" formatCode="[$]dd\.mm\.yy;@" x16r2:formatCode16="[$-gsw-CH,1]dd\.mm\.yy;@"/>
    <numFmt numFmtId="169" formatCode="[$]hh:mm;@" x16r2:formatCode16="[$-gsw-CH,1]hh:mm;@"/>
  </numFmts>
  <fonts count="3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7" tint="0.79998168889431442"/>
      <name val="Calibri"/>
      <family val="2"/>
      <scheme val="minor"/>
    </font>
    <font>
      <sz val="8"/>
      <color theme="5" tint="0.79998168889431442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sz val="8"/>
      <color theme="2" tint="0.79998168889431442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8"/>
      <color theme="6" tint="0.59999389629810485"/>
      <name val="Calibri"/>
      <family val="2"/>
      <scheme val="minor"/>
    </font>
    <font>
      <sz val="8"/>
      <color theme="2" tint="-9.9978637043366805E-2"/>
      <name val="Calibri"/>
      <family val="2"/>
      <scheme val="minor"/>
    </font>
    <font>
      <sz val="8"/>
      <color theme="9" tint="0.59999389629810485"/>
      <name val="Calibri"/>
      <family val="2"/>
      <scheme val="minor"/>
    </font>
    <font>
      <b/>
      <sz val="10"/>
      <color theme="6" tint="0.59999389629810485"/>
      <name val="Calibri"/>
      <family val="2"/>
      <scheme val="minor"/>
    </font>
    <font>
      <sz val="8"/>
      <color theme="9" tint="0.7999816888943144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9" tint="0.7999816888943144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8"/>
      <color theme="4" tint="0.79998168889431442"/>
      <name val="Calibri"/>
      <family val="2"/>
      <scheme val="minor"/>
    </font>
    <font>
      <b/>
      <sz val="10"/>
      <color theme="4" tint="0.7999816888943144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Arial"/>
      <family val="2"/>
    </font>
    <font>
      <sz val="8"/>
      <color theme="8" tint="0.79998168889431442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9" fillId="0" borderId="0"/>
    <xf numFmtId="16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70">
    <xf numFmtId="0" fontId="0" fillId="0" borderId="0" xfId="0"/>
    <xf numFmtId="0" fontId="1" fillId="0" borderId="0" xfId="1" applyProtection="1">
      <protection locked="0"/>
    </xf>
    <xf numFmtId="20" fontId="0" fillId="0" borderId="0" xfId="0" applyNumberFormat="1"/>
    <xf numFmtId="0" fontId="23" fillId="0" borderId="0" xfId="6" applyAlignment="1" applyProtection="1">
      <protection locked="0"/>
    </xf>
    <xf numFmtId="0" fontId="4" fillId="8" borderId="9" xfId="1" applyFont="1" applyFill="1" applyBorder="1" applyProtection="1">
      <protection locked="0"/>
    </xf>
    <xf numFmtId="0" fontId="4" fillId="7" borderId="9" xfId="1" applyFont="1" applyFill="1" applyBorder="1" applyProtection="1">
      <protection locked="0"/>
    </xf>
    <xf numFmtId="0" fontId="4" fillId="8" borderId="24" xfId="1" applyFont="1" applyFill="1" applyBorder="1" applyProtection="1">
      <protection locked="0"/>
    </xf>
    <xf numFmtId="0" fontId="4" fillId="6" borderId="9" xfId="1" applyFont="1" applyFill="1" applyBorder="1" applyProtection="1">
      <protection locked="0"/>
    </xf>
    <xf numFmtId="0" fontId="4" fillId="7" borderId="23" xfId="1" applyFont="1" applyFill="1" applyBorder="1" applyProtection="1">
      <protection locked="0"/>
    </xf>
    <xf numFmtId="0" fontId="4" fillId="10" borderId="9" xfId="1" applyFont="1" applyFill="1" applyBorder="1" applyAlignment="1" applyProtection="1">
      <alignment horizontal="center"/>
      <protection locked="0"/>
    </xf>
    <xf numFmtId="0" fontId="4" fillId="6" borderId="24" xfId="1" applyFont="1" applyFill="1" applyBorder="1" applyProtection="1">
      <protection locked="0"/>
    </xf>
    <xf numFmtId="0" fontId="4" fillId="10" borderId="23" xfId="1" applyFont="1" applyFill="1" applyBorder="1" applyProtection="1">
      <protection locked="0"/>
    </xf>
    <xf numFmtId="0" fontId="4" fillId="3" borderId="9" xfId="1" applyFont="1" applyFill="1" applyBorder="1" applyProtection="1">
      <protection locked="0"/>
    </xf>
    <xf numFmtId="0" fontId="4" fillId="3" borderId="9" xfId="1" applyFont="1" applyFill="1" applyBorder="1" applyAlignment="1" applyProtection="1">
      <alignment horizontal="center"/>
      <protection locked="0"/>
    </xf>
    <xf numFmtId="0" fontId="4" fillId="3" borderId="10" xfId="1" applyFont="1" applyFill="1" applyBorder="1" applyAlignment="1" applyProtection="1">
      <alignment horizontal="center"/>
      <protection locked="0"/>
    </xf>
    <xf numFmtId="0" fontId="4" fillId="3" borderId="10" xfId="1" applyFont="1" applyFill="1" applyBorder="1" applyProtection="1">
      <protection locked="0"/>
    </xf>
    <xf numFmtId="0" fontId="4" fillId="3" borderId="6" xfId="1" applyFont="1" applyFill="1" applyBorder="1" applyProtection="1">
      <protection locked="0"/>
    </xf>
    <xf numFmtId="165" fontId="4" fillId="10" borderId="12" xfId="2" applyFont="1" applyFill="1" applyBorder="1" applyAlignment="1" applyProtection="1">
      <alignment horizontal="center"/>
    </xf>
    <xf numFmtId="165" fontId="4" fillId="3" borderId="12" xfId="2" applyFont="1" applyFill="1" applyBorder="1" applyProtection="1"/>
    <xf numFmtId="14" fontId="21" fillId="0" borderId="26" xfId="3" applyNumberFormat="1" applyFont="1" applyBorder="1" applyAlignment="1" applyProtection="1">
      <alignment vertical="center" wrapText="1"/>
      <protection locked="0"/>
    </xf>
    <xf numFmtId="14" fontId="20" fillId="0" borderId="26" xfId="3" applyNumberFormat="1" applyFont="1" applyBorder="1" applyAlignment="1" applyProtection="1">
      <alignment vertical="center" wrapText="1"/>
      <protection locked="0"/>
    </xf>
    <xf numFmtId="0" fontId="21" fillId="0" borderId="26" xfId="3" applyFont="1" applyBorder="1" applyAlignment="1" applyProtection="1">
      <alignment vertical="center" wrapText="1"/>
      <protection locked="0"/>
    </xf>
    <xf numFmtId="0" fontId="20" fillId="0" borderId="26" xfId="3" applyFont="1" applyBorder="1" applyAlignment="1" applyProtection="1">
      <alignment vertical="center" wrapText="1"/>
      <protection locked="0"/>
    </xf>
    <xf numFmtId="166" fontId="20" fillId="0" borderId="26" xfId="3" applyNumberFormat="1" applyFont="1" applyBorder="1" applyAlignment="1" applyProtection="1">
      <alignment vertical="center" wrapText="1"/>
      <protection locked="0"/>
    </xf>
    <xf numFmtId="167" fontId="20" fillId="0" borderId="34" xfId="4" applyNumberFormat="1" applyFont="1" applyFill="1" applyBorder="1" applyAlignment="1" applyProtection="1">
      <alignment vertical="top" wrapText="1"/>
      <protection locked="0"/>
    </xf>
    <xf numFmtId="0" fontId="15" fillId="8" borderId="25" xfId="1" applyFont="1" applyFill="1" applyBorder="1" applyProtection="1">
      <protection locked="0"/>
    </xf>
    <xf numFmtId="0" fontId="13" fillId="7" borderId="10" xfId="1" applyFont="1" applyFill="1" applyBorder="1" applyProtection="1">
      <protection locked="0"/>
    </xf>
    <xf numFmtId="0" fontId="15" fillId="8" borderId="6" xfId="1" applyFont="1" applyFill="1" applyBorder="1" applyProtection="1">
      <protection locked="0"/>
    </xf>
    <xf numFmtId="0" fontId="13" fillId="7" borderId="6" xfId="1" applyFont="1" applyFill="1" applyBorder="1" applyProtection="1">
      <protection locked="0"/>
    </xf>
    <xf numFmtId="0" fontId="11" fillId="6" borderId="14" xfId="1" applyFont="1" applyFill="1" applyBorder="1" applyAlignment="1" applyProtection="1">
      <alignment horizontal="center"/>
      <protection locked="0"/>
    </xf>
    <xf numFmtId="0" fontId="11" fillId="6" borderId="8" xfId="1" applyFont="1" applyFill="1" applyBorder="1" applyProtection="1">
      <protection locked="0"/>
    </xf>
    <xf numFmtId="0" fontId="12" fillId="7" borderId="22" xfId="1" applyFont="1" applyFill="1" applyBorder="1" applyProtection="1">
      <protection locked="0"/>
    </xf>
    <xf numFmtId="0" fontId="4" fillId="10" borderId="10" xfId="1" applyFont="1" applyFill="1" applyBorder="1" applyProtection="1">
      <protection locked="0"/>
    </xf>
    <xf numFmtId="0" fontId="4" fillId="10" borderId="6" xfId="1" applyFont="1" applyFill="1" applyBorder="1" applyProtection="1">
      <protection locked="0"/>
    </xf>
    <xf numFmtId="0" fontId="4" fillId="6" borderId="16" xfId="1" applyFont="1" applyFill="1" applyBorder="1" applyProtection="1">
      <protection locked="0"/>
    </xf>
    <xf numFmtId="0" fontId="4" fillId="5" borderId="9" xfId="1" applyFont="1" applyFill="1" applyBorder="1" applyProtection="1">
      <protection locked="0"/>
    </xf>
    <xf numFmtId="0" fontId="24" fillId="5" borderId="14" xfId="1" applyFont="1" applyFill="1" applyBorder="1" applyProtection="1">
      <protection locked="0"/>
    </xf>
    <xf numFmtId="0" fontId="24" fillId="5" borderId="8" xfId="1" applyFont="1" applyFill="1" applyBorder="1" applyProtection="1">
      <protection locked="0"/>
    </xf>
    <xf numFmtId="0" fontId="10" fillId="10" borderId="6" xfId="1" applyFont="1" applyFill="1" applyBorder="1" applyProtection="1">
      <protection locked="0"/>
    </xf>
    <xf numFmtId="0" fontId="28" fillId="10" borderId="6" xfId="1" applyFont="1" applyFill="1" applyBorder="1" applyProtection="1">
      <protection locked="0"/>
    </xf>
    <xf numFmtId="0" fontId="10" fillId="10" borderId="22" xfId="1" applyFont="1" applyFill="1" applyBorder="1" applyProtection="1">
      <protection locked="0"/>
    </xf>
    <xf numFmtId="0" fontId="4" fillId="3" borderId="7" xfId="1" applyFont="1" applyFill="1" applyBorder="1" applyProtection="1">
      <protection locked="0"/>
    </xf>
    <xf numFmtId="0" fontId="6" fillId="3" borderId="10" xfId="1" applyFont="1" applyFill="1" applyBorder="1" applyProtection="1">
      <protection locked="0"/>
    </xf>
    <xf numFmtId="0" fontId="4" fillId="5" borderId="18" xfId="1" applyFont="1" applyFill="1" applyBorder="1" applyProtection="1">
      <protection locked="0"/>
    </xf>
    <xf numFmtId="0" fontId="9" fillId="5" borderId="16" xfId="1" applyFont="1" applyFill="1" applyBorder="1" applyProtection="1">
      <protection locked="0"/>
    </xf>
    <xf numFmtId="0" fontId="6" fillId="3" borderId="6" xfId="1" applyFont="1" applyFill="1" applyBorder="1" applyProtection="1">
      <protection locked="0"/>
    </xf>
    <xf numFmtId="2" fontId="4" fillId="3" borderId="5" xfId="1" applyNumberFormat="1" applyFont="1" applyFill="1" applyBorder="1" applyAlignment="1" applyProtection="1">
      <alignment horizontal="center"/>
      <protection locked="0"/>
    </xf>
    <xf numFmtId="0" fontId="5" fillId="4" borderId="14" xfId="1" applyFont="1" applyFill="1" applyBorder="1" applyProtection="1">
      <protection locked="0"/>
    </xf>
    <xf numFmtId="0" fontId="5" fillId="4" borderId="8" xfId="1" applyFont="1" applyFill="1" applyBorder="1" applyProtection="1">
      <protection locked="0"/>
    </xf>
    <xf numFmtId="0" fontId="3" fillId="8" borderId="36" xfId="1" applyFont="1" applyFill="1" applyBorder="1" applyAlignment="1" applyProtection="1">
      <alignment horizontal="center"/>
      <protection locked="0"/>
    </xf>
    <xf numFmtId="0" fontId="1" fillId="0" borderId="0" xfId="1"/>
    <xf numFmtId="0" fontId="18" fillId="8" borderId="18" xfId="1" applyFont="1" applyFill="1" applyBorder="1" applyAlignment="1">
      <alignment horizontal="center" vertical="center"/>
    </xf>
    <xf numFmtId="0" fontId="20" fillId="8" borderId="17" xfId="1" applyFont="1" applyFill="1" applyBorder="1" applyAlignment="1">
      <alignment horizontal="center" vertical="center"/>
    </xf>
    <xf numFmtId="0" fontId="26" fillId="8" borderId="22" xfId="1" applyFont="1" applyFill="1" applyBorder="1" applyAlignment="1">
      <alignment horizontal="center" vertical="center"/>
    </xf>
    <xf numFmtId="0" fontId="20" fillId="8" borderId="20" xfId="1" applyFont="1" applyFill="1" applyBorder="1" applyAlignment="1">
      <alignment horizontal="center" vertical="center" wrapText="1"/>
    </xf>
    <xf numFmtId="0" fontId="26" fillId="8" borderId="23" xfId="1" applyFont="1" applyFill="1" applyBorder="1" applyAlignment="1">
      <alignment horizontal="center" vertical="center"/>
    </xf>
    <xf numFmtId="0" fontId="20" fillId="8" borderId="20" xfId="1" applyFont="1" applyFill="1" applyBorder="1" applyAlignment="1">
      <alignment horizontal="center" vertical="center"/>
    </xf>
    <xf numFmtId="0" fontId="17" fillId="8" borderId="1" xfId="1" applyFont="1" applyFill="1" applyBorder="1"/>
    <xf numFmtId="0" fontId="16" fillId="8" borderId="15" xfId="1" applyFont="1" applyFill="1" applyBorder="1"/>
    <xf numFmtId="0" fontId="4" fillId="8" borderId="12" xfId="1" applyFont="1" applyFill="1" applyBorder="1" applyAlignment="1">
      <alignment horizontal="center"/>
    </xf>
    <xf numFmtId="0" fontId="4" fillId="7" borderId="7" xfId="1" applyFont="1" applyFill="1" applyBorder="1"/>
    <xf numFmtId="0" fontId="4" fillId="7" borderId="12" xfId="1" applyFont="1" applyFill="1" applyBorder="1" applyAlignment="1">
      <alignment horizontal="center"/>
    </xf>
    <xf numFmtId="0" fontId="16" fillId="8" borderId="7" xfId="1" applyFont="1" applyFill="1" applyBorder="1"/>
    <xf numFmtId="0" fontId="4" fillId="7" borderId="11" xfId="1" applyFont="1" applyFill="1" applyBorder="1"/>
    <xf numFmtId="2" fontId="13" fillId="7" borderId="5" xfId="1" applyNumberFormat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14" fillId="6" borderId="1" xfId="1" applyFont="1" applyFill="1" applyBorder="1"/>
    <xf numFmtId="0" fontId="4" fillId="6" borderId="15" xfId="1" applyFont="1" applyFill="1" applyBorder="1" applyAlignment="1">
      <alignment horizontal="left"/>
    </xf>
    <xf numFmtId="0" fontId="4" fillId="6" borderId="12" xfId="1" applyFont="1" applyFill="1" applyBorder="1" applyAlignment="1">
      <alignment horizontal="center"/>
    </xf>
    <xf numFmtId="0" fontId="4" fillId="6" borderId="7" xfId="1" applyFont="1" applyFill="1" applyBorder="1"/>
    <xf numFmtId="0" fontId="4" fillId="7" borderId="17" xfId="1" applyFont="1" applyFill="1" applyBorder="1"/>
    <xf numFmtId="2" fontId="4" fillId="7" borderId="21" xfId="1" applyNumberFormat="1" applyFont="1" applyFill="1" applyBorder="1" applyAlignment="1">
      <alignment horizontal="center"/>
    </xf>
    <xf numFmtId="0" fontId="4" fillId="10" borderId="7" xfId="1" applyFont="1" applyFill="1" applyBorder="1"/>
    <xf numFmtId="2" fontId="4" fillId="10" borderId="19" xfId="1" applyNumberFormat="1" applyFont="1" applyFill="1" applyBorder="1" applyAlignment="1">
      <alignment horizontal="center"/>
    </xf>
    <xf numFmtId="2" fontId="4" fillId="10" borderId="5" xfId="1" applyNumberFormat="1" applyFont="1" applyFill="1" applyBorder="1" applyAlignment="1">
      <alignment horizontal="center"/>
    </xf>
    <xf numFmtId="0" fontId="4" fillId="10" borderId="11" xfId="1" applyFont="1" applyFill="1" applyBorder="1"/>
    <xf numFmtId="0" fontId="4" fillId="6" borderId="17" xfId="1" applyFont="1" applyFill="1" applyBorder="1"/>
    <xf numFmtId="0" fontId="25" fillId="5" borderId="1" xfId="1" applyFont="1" applyFill="1" applyBorder="1"/>
    <xf numFmtId="0" fontId="4" fillId="5" borderId="15" xfId="1" applyFont="1" applyFill="1" applyBorder="1"/>
    <xf numFmtId="0" fontId="4" fillId="5" borderId="12" xfId="1" applyFont="1" applyFill="1" applyBorder="1" applyAlignment="1">
      <alignment horizontal="center"/>
    </xf>
    <xf numFmtId="0" fontId="4" fillId="5" borderId="7" xfId="1" applyFont="1" applyFill="1" applyBorder="1"/>
    <xf numFmtId="0" fontId="4" fillId="10" borderId="17" xfId="1" applyFont="1" applyFill="1" applyBorder="1"/>
    <xf numFmtId="2" fontId="4" fillId="10" borderId="21" xfId="1" applyNumberFormat="1" applyFont="1" applyFill="1" applyBorder="1" applyAlignment="1">
      <alignment horizontal="center"/>
    </xf>
    <xf numFmtId="165" fontId="10" fillId="10" borderId="20" xfId="1" applyNumberFormat="1" applyFont="1" applyFill="1" applyBorder="1" applyAlignment="1">
      <alignment horizontal="center"/>
    </xf>
    <xf numFmtId="0" fontId="4" fillId="3" borderId="7" xfId="1" applyFont="1" applyFill="1" applyBorder="1"/>
    <xf numFmtId="2" fontId="4" fillId="3" borderId="19" xfId="1" applyNumberFormat="1" applyFont="1" applyFill="1" applyBorder="1" applyAlignment="1">
      <alignment horizontal="center"/>
    </xf>
    <xf numFmtId="0" fontId="4" fillId="5" borderId="17" xfId="1" applyFont="1" applyFill="1" applyBorder="1"/>
    <xf numFmtId="2" fontId="4" fillId="3" borderId="5" xfId="1" applyNumberFormat="1" applyFont="1" applyFill="1" applyBorder="1" applyAlignment="1">
      <alignment horizontal="center"/>
    </xf>
    <xf numFmtId="0" fontId="8" fillId="4" borderId="27" xfId="1" applyFont="1" applyFill="1" applyBorder="1"/>
    <xf numFmtId="0" fontId="4" fillId="3" borderId="11" xfId="1" applyFont="1" applyFill="1" applyBorder="1"/>
    <xf numFmtId="0" fontId="4" fillId="4" borderId="15" xfId="1" applyFont="1" applyFill="1" applyBorder="1"/>
    <xf numFmtId="0" fontId="4" fillId="4" borderId="13" xfId="1" applyFont="1" applyFill="1" applyBorder="1" applyAlignment="1">
      <alignment horizontal="center"/>
    </xf>
    <xf numFmtId="0" fontId="4" fillId="4" borderId="7" xfId="1" applyFont="1" applyFill="1" applyBorder="1"/>
    <xf numFmtId="0" fontId="4" fillId="4" borderId="4" xfId="1" applyFont="1" applyFill="1" applyBorder="1" applyAlignment="1">
      <alignment horizontal="center"/>
    </xf>
    <xf numFmtId="0" fontId="4" fillId="3" borderId="4" xfId="1" applyFont="1" applyFill="1" applyBorder="1"/>
    <xf numFmtId="2" fontId="4" fillId="3" borderId="4" xfId="1" applyNumberFormat="1" applyFont="1" applyFill="1" applyBorder="1"/>
    <xf numFmtId="0" fontId="4" fillId="4" borderId="20" xfId="1" applyFont="1" applyFill="1" applyBorder="1" applyAlignment="1">
      <alignment horizontal="center"/>
    </xf>
    <xf numFmtId="7" fontId="27" fillId="8" borderId="37" xfId="1" applyNumberFormat="1" applyFont="1" applyFill="1" applyBorder="1" applyAlignment="1">
      <alignment horizontal="center"/>
    </xf>
    <xf numFmtId="0" fontId="27" fillId="0" borderId="0" xfId="1" applyFont="1" applyProtection="1">
      <protection locked="0"/>
    </xf>
    <xf numFmtId="0" fontId="31" fillId="11" borderId="38" xfId="1" applyFont="1" applyFill="1" applyBorder="1" applyProtection="1">
      <protection locked="0"/>
    </xf>
    <xf numFmtId="0" fontId="4" fillId="11" borderId="9" xfId="1" applyFont="1" applyFill="1" applyBorder="1" applyAlignment="1" applyProtection="1">
      <alignment horizontal="center"/>
      <protection locked="0"/>
    </xf>
    <xf numFmtId="0" fontId="4" fillId="11" borderId="7" xfId="1" applyFont="1" applyFill="1" applyBorder="1"/>
    <xf numFmtId="0" fontId="4" fillId="11" borderId="6" xfId="1" applyFont="1" applyFill="1" applyBorder="1" applyProtection="1">
      <protection locked="0"/>
    </xf>
    <xf numFmtId="2" fontId="4" fillId="11" borderId="5" xfId="1" applyNumberFormat="1" applyFont="1" applyFill="1" applyBorder="1" applyAlignment="1">
      <alignment horizontal="center"/>
    </xf>
    <xf numFmtId="165" fontId="4" fillId="11" borderId="12" xfId="2" applyFont="1" applyFill="1" applyBorder="1" applyAlignment="1" applyProtection="1">
      <alignment horizontal="center"/>
    </xf>
    <xf numFmtId="0" fontId="4" fillId="11" borderId="11" xfId="1" applyFont="1" applyFill="1" applyBorder="1"/>
    <xf numFmtId="0" fontId="4" fillId="11" borderId="10" xfId="1" applyFont="1" applyFill="1" applyBorder="1" applyProtection="1">
      <protection locked="0"/>
    </xf>
    <xf numFmtId="0" fontId="29" fillId="9" borderId="16" xfId="1" applyFont="1" applyFill="1" applyBorder="1" applyAlignment="1">
      <alignment vertical="top" wrapText="1"/>
    </xf>
    <xf numFmtId="14" fontId="20" fillId="0" borderId="3" xfId="3" applyNumberFormat="1" applyFont="1" applyBorder="1" applyAlignment="1">
      <alignment horizontal="left" vertical="center" wrapText="1"/>
    </xf>
    <xf numFmtId="2" fontId="4" fillId="3" borderId="12" xfId="1" applyNumberFormat="1" applyFont="1" applyFill="1" applyBorder="1"/>
    <xf numFmtId="0" fontId="29" fillId="9" borderId="16" xfId="1" applyFont="1" applyFill="1" applyBorder="1" applyAlignment="1">
      <alignment horizontal="center" vertical="center" wrapText="1"/>
    </xf>
    <xf numFmtId="0" fontId="4" fillId="4" borderId="9" xfId="1" applyFont="1" applyFill="1" applyBorder="1" applyProtection="1">
      <protection locked="0"/>
    </xf>
    <xf numFmtId="14" fontId="20" fillId="12" borderId="3" xfId="3" applyNumberFormat="1" applyFont="1" applyFill="1" applyBorder="1" applyAlignment="1">
      <alignment horizontal="center" vertical="center" wrapText="1"/>
    </xf>
    <xf numFmtId="14" fontId="20" fillId="12" borderId="2" xfId="3" applyNumberFormat="1" applyFont="1" applyFill="1" applyBorder="1" applyAlignment="1">
      <alignment horizontal="center" vertical="center" wrapText="1"/>
    </xf>
    <xf numFmtId="14" fontId="20" fillId="12" borderId="1" xfId="3" applyNumberFormat="1" applyFont="1" applyFill="1" applyBorder="1" applyAlignment="1">
      <alignment horizontal="center" vertical="center" wrapText="1"/>
    </xf>
    <xf numFmtId="0" fontId="23" fillId="0" borderId="31" xfId="6" applyBorder="1" applyAlignment="1" applyProtection="1">
      <alignment horizontal="center"/>
      <protection locked="0"/>
    </xf>
    <xf numFmtId="0" fontId="23" fillId="0" borderId="31" xfId="6" applyBorder="1" applyAlignment="1" applyProtection="1"/>
    <xf numFmtId="0" fontId="1" fillId="0" borderId="28" xfId="1" applyBorder="1" applyAlignment="1" applyProtection="1">
      <alignment horizontal="center"/>
      <protection locked="0"/>
    </xf>
    <xf numFmtId="0" fontId="31" fillId="11" borderId="8" xfId="1" applyFont="1" applyFill="1" applyBorder="1" applyAlignment="1" applyProtection="1">
      <alignment horizontal="left"/>
      <protection locked="0"/>
    </xf>
    <xf numFmtId="0" fontId="31" fillId="11" borderId="39" xfId="1" applyFont="1" applyFill="1" applyBorder="1" applyAlignment="1" applyProtection="1">
      <alignment horizontal="left"/>
      <protection locked="0"/>
    </xf>
    <xf numFmtId="0" fontId="29" fillId="9" borderId="40" xfId="1" applyFont="1" applyFill="1" applyBorder="1" applyAlignment="1">
      <alignment horizontal="center" wrapText="1"/>
    </xf>
    <xf numFmtId="0" fontId="29" fillId="9" borderId="14" xfId="1" applyFont="1" applyFill="1" applyBorder="1" applyAlignment="1">
      <alignment horizontal="center" wrapText="1"/>
    </xf>
    <xf numFmtId="0" fontId="29" fillId="9" borderId="41" xfId="1" applyFont="1" applyFill="1" applyBorder="1" applyAlignment="1">
      <alignment horizontal="center" wrapText="1"/>
    </xf>
    <xf numFmtId="0" fontId="29" fillId="9" borderId="42" xfId="1" applyFont="1" applyFill="1" applyBorder="1" applyAlignment="1">
      <alignment horizontal="right" vertical="center" wrapText="1"/>
    </xf>
    <xf numFmtId="0" fontId="29" fillId="9" borderId="16" xfId="1" applyFont="1" applyFill="1" applyBorder="1" applyAlignment="1">
      <alignment horizontal="right" vertical="center" wrapText="1"/>
    </xf>
    <xf numFmtId="0" fontId="29" fillId="9" borderId="16" xfId="1" applyFont="1" applyFill="1" applyBorder="1" applyAlignment="1">
      <alignment horizontal="left" vertical="center" wrapText="1"/>
    </xf>
    <xf numFmtId="0" fontId="29" fillId="9" borderId="43" xfId="1" applyFont="1" applyFill="1" applyBorder="1" applyAlignment="1">
      <alignment horizontal="left" vertical="center" wrapText="1"/>
    </xf>
    <xf numFmtId="0" fontId="2" fillId="8" borderId="3" xfId="1" applyFont="1" applyFill="1" applyBorder="1" applyAlignment="1">
      <alignment horizontal="center"/>
    </xf>
    <xf numFmtId="0" fontId="2" fillId="8" borderId="2" xfId="1" applyFont="1" applyFill="1" applyBorder="1" applyAlignment="1">
      <alignment horizontal="center"/>
    </xf>
    <xf numFmtId="0" fontId="2" fillId="7" borderId="3" xfId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0" fontId="2" fillId="7" borderId="1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7" fillId="8" borderId="35" xfId="1" applyFont="1" applyFill="1" applyBorder="1" applyAlignment="1">
      <alignment horizontal="center"/>
    </xf>
    <xf numFmtId="0" fontId="27" fillId="8" borderId="36" xfId="1" applyFont="1" applyFill="1" applyBorder="1" applyAlignment="1">
      <alignment horizontal="center"/>
    </xf>
    <xf numFmtId="7" fontId="30" fillId="8" borderId="36" xfId="1" applyNumberFormat="1" applyFont="1" applyFill="1" applyBorder="1" applyAlignment="1">
      <alignment horizontal="center" vertical="center"/>
    </xf>
    <xf numFmtId="7" fontId="30" fillId="8" borderId="37" xfId="1" applyNumberFormat="1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/>
    </xf>
    <xf numFmtId="0" fontId="2" fillId="6" borderId="2" xfId="1" applyFont="1" applyFill="1" applyBorder="1" applyAlignment="1">
      <alignment horizontal="center"/>
    </xf>
    <xf numFmtId="0" fontId="2" fillId="10" borderId="3" xfId="1" applyFont="1" applyFill="1" applyBorder="1" applyAlignment="1">
      <alignment horizontal="center"/>
    </xf>
    <xf numFmtId="0" fontId="2" fillId="10" borderId="2" xfId="1" applyFont="1" applyFill="1" applyBorder="1" applyAlignment="1">
      <alignment horizontal="center"/>
    </xf>
    <xf numFmtId="0" fontId="2" fillId="10" borderId="1" xfId="1" applyFont="1" applyFill="1" applyBorder="1" applyAlignment="1">
      <alignment horizontal="center"/>
    </xf>
    <xf numFmtId="10" fontId="30" fillId="8" borderId="36" xfId="5" applyNumberFormat="1" applyFont="1" applyFill="1" applyBorder="1" applyAlignment="1" applyProtection="1">
      <alignment horizontal="center" vertical="center"/>
    </xf>
    <xf numFmtId="10" fontId="30" fillId="8" borderId="37" xfId="5" applyNumberFormat="1" applyFont="1" applyFill="1" applyBorder="1" applyAlignment="1" applyProtection="1">
      <alignment horizontal="center" vertical="center"/>
    </xf>
    <xf numFmtId="0" fontId="32" fillId="2" borderId="29" xfId="1" applyFont="1" applyFill="1" applyBorder="1" applyAlignment="1">
      <alignment horizontal="center" wrapText="1"/>
    </xf>
    <xf numFmtId="0" fontId="32" fillId="2" borderId="28" xfId="1" applyFont="1" applyFill="1" applyBorder="1" applyAlignment="1">
      <alignment horizontal="center" wrapText="1"/>
    </xf>
    <xf numFmtId="0" fontId="32" fillId="2" borderId="27" xfId="1" applyFont="1" applyFill="1" applyBorder="1" applyAlignment="1">
      <alignment horizontal="center" wrapText="1"/>
    </xf>
    <xf numFmtId="14" fontId="20" fillId="0" borderId="29" xfId="3" applyNumberFormat="1" applyFont="1" applyBorder="1" applyAlignment="1" applyProtection="1">
      <alignment horizontal="left" vertical="top" wrapText="1"/>
      <protection locked="0"/>
    </xf>
    <xf numFmtId="14" fontId="20" fillId="0" borderId="28" xfId="3" applyNumberFormat="1" applyFont="1" applyBorder="1" applyAlignment="1" applyProtection="1">
      <alignment horizontal="left" vertical="top" wrapText="1"/>
      <protection locked="0"/>
    </xf>
    <xf numFmtId="14" fontId="20" fillId="0" borderId="27" xfId="3" applyNumberFormat="1" applyFont="1" applyBorder="1" applyAlignment="1" applyProtection="1">
      <alignment horizontal="left" vertical="top" wrapText="1"/>
      <protection locked="0"/>
    </xf>
    <xf numFmtId="14" fontId="20" fillId="0" borderId="3" xfId="3" applyNumberFormat="1" applyFont="1" applyBorder="1" applyAlignment="1">
      <alignment horizontal="left" vertical="center" wrapText="1"/>
    </xf>
    <xf numFmtId="14" fontId="20" fillId="0" borderId="33" xfId="3" applyNumberFormat="1" applyFont="1" applyBorder="1" applyAlignment="1">
      <alignment horizontal="left" vertical="center" wrapText="1"/>
    </xf>
    <xf numFmtId="0" fontId="19" fillId="2" borderId="30" xfId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168" fontId="20" fillId="12" borderId="34" xfId="3" applyNumberFormat="1" applyFont="1" applyFill="1" applyBorder="1" applyAlignment="1" applyProtection="1">
      <alignment horizontal="center" vertical="center" wrapText="1"/>
      <protection locked="0"/>
    </xf>
    <xf numFmtId="168" fontId="20" fillId="12" borderId="1" xfId="3" applyNumberFormat="1" applyFont="1" applyFill="1" applyBorder="1" applyAlignment="1" applyProtection="1">
      <alignment horizontal="center" vertical="center" wrapText="1"/>
      <protection locked="0"/>
    </xf>
    <xf numFmtId="169" fontId="20" fillId="12" borderId="34" xfId="3" applyNumberFormat="1" applyFont="1" applyFill="1" applyBorder="1" applyAlignment="1" applyProtection="1">
      <alignment horizontal="center" vertical="center" wrapText="1"/>
      <protection locked="0"/>
    </xf>
    <xf numFmtId="169" fontId="20" fillId="12" borderId="1" xfId="3" applyNumberFormat="1" applyFont="1" applyFill="1" applyBorder="1" applyAlignment="1" applyProtection="1">
      <alignment horizontal="center" vertical="center" wrapText="1"/>
      <protection locked="0"/>
    </xf>
    <xf numFmtId="1" fontId="20" fillId="12" borderId="34" xfId="3" applyNumberFormat="1" applyFont="1" applyFill="1" applyBorder="1" applyAlignment="1" applyProtection="1">
      <alignment horizontal="center" vertical="center" wrapText="1"/>
      <protection locked="0"/>
    </xf>
    <xf numFmtId="1" fontId="20" fillId="12" borderId="1" xfId="3" applyNumberFormat="1" applyFont="1" applyFill="1" applyBorder="1" applyAlignment="1" applyProtection="1">
      <alignment horizontal="center" vertical="center" wrapText="1"/>
      <protection locked="0"/>
    </xf>
    <xf numFmtId="0" fontId="20" fillId="12" borderId="34" xfId="4" applyNumberFormat="1" applyFont="1" applyFill="1" applyBorder="1" applyAlignment="1" applyProtection="1">
      <alignment horizontal="center" vertical="center" wrapText="1"/>
      <protection locked="0"/>
    </xf>
    <xf numFmtId="0" fontId="20" fillId="12" borderId="1" xfId="4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3" applyNumberFormat="1" applyFont="1" applyBorder="1" applyAlignment="1">
      <alignment horizontal="left" vertical="center" wrapText="1"/>
    </xf>
  </cellXfs>
  <cellStyles count="7">
    <cellStyle name="Lien hypertexte" xfId="6" builtinId="8"/>
    <cellStyle name="Milliers" xfId="4" builtinId="3"/>
    <cellStyle name="Milliers 2" xfId="2" xr:uid="{E2267341-863A-4916-983E-9FFAF1CE6DD8}"/>
    <cellStyle name="Normal" xfId="0" builtinId="0"/>
    <cellStyle name="Normal 2" xfId="1" xr:uid="{0B9416F4-BC0A-4328-B543-F40230F009CA}"/>
    <cellStyle name="Normal 2 2" xfId="3" xr:uid="{431312DD-0013-488B-8CC7-6E402E049402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C14" lockText="1" noThreeD="1"/>
</file>

<file path=xl/ctrlProps/ctrlProp2.xml><?xml version="1.0" encoding="utf-8"?>
<formControlPr xmlns="http://schemas.microsoft.com/office/spreadsheetml/2009/9/main" objectType="CheckBox" fmlaLink="C15" lockText="1" noThreeD="1"/>
</file>

<file path=xl/ctrlProps/ctrlProp3.xml><?xml version="1.0" encoding="utf-8"?>
<formControlPr xmlns="http://schemas.microsoft.com/office/spreadsheetml/2009/9/main" objectType="CheckBox" fmlaLink="C16" lockText="1" noThreeD="1"/>
</file>

<file path=xl/ctrlProps/ctrlProp4.xml><?xml version="1.0" encoding="utf-8"?>
<formControlPr xmlns="http://schemas.microsoft.com/office/spreadsheetml/2009/9/main" objectType="CheckBox" fmlaLink="C17" lockText="1" noThreeD="1"/>
</file>

<file path=xl/ctrlProps/ctrlProp5.xml><?xml version="1.0" encoding="utf-8"?>
<formControlPr xmlns="http://schemas.microsoft.com/office/spreadsheetml/2009/9/main" objectType="CheckBox" fmlaLink="C18" lockText="1" noThreeD="1"/>
</file>

<file path=xl/ctrlProps/ctrlProp6.xml><?xml version="1.0" encoding="utf-8"?>
<formControlPr xmlns="http://schemas.microsoft.com/office/spreadsheetml/2009/9/main" objectType="CheckBox" fmlaLink="C19" lockText="1" noThreeD="1"/>
</file>

<file path=xl/ctrlProps/ctrlProp7.xml><?xml version="1.0" encoding="utf-8"?>
<formControlPr xmlns="http://schemas.microsoft.com/office/spreadsheetml/2009/9/main" objectType="CheckBox" fmlaLink="C21" lockText="1" noThreeD="1"/>
</file>

<file path=xl/ctrlProps/ctrlProp8.xml><?xml version="1.0" encoding="utf-8"?>
<formControlPr xmlns="http://schemas.microsoft.com/office/spreadsheetml/2009/9/main" objectType="CheckBox" fmlaLink="C22" lockText="1" noThreeD="1"/>
</file>

<file path=xl/ctrlProps/ctrlProp9.xml><?xml version="1.0" encoding="utf-8"?>
<formControlPr xmlns="http://schemas.microsoft.com/office/spreadsheetml/2009/9/main" objectType="CheckBox" fmlaLink="C23" lockText="1" noThreeD="1"/>
</file>

<file path=xl/ctrlProps/ctrlProp10.xml><?xml version="1.0" encoding="utf-8"?>
<formControlPr xmlns="http://schemas.microsoft.com/office/spreadsheetml/2009/9/main" objectType="CheckBox" fmlaLink="C24" lockText="1" noThreeD="1"/>
</file>

<file path=xl/ctrlProps/ctrlProp11.xml><?xml version="1.0" encoding="utf-8"?>
<formControlPr xmlns="http://schemas.microsoft.com/office/spreadsheetml/2009/9/main" objectType="CheckBox" fmlaLink="C25" lockText="1" noThreeD="1"/>
</file>

<file path=xl/ctrlProps/ctrlProp12.xml><?xml version="1.0" encoding="utf-8"?>
<formControlPr xmlns="http://schemas.microsoft.com/office/spreadsheetml/2009/9/main" objectType="CheckBox" fmlaLink="C26" lockText="1" noThreeD="1"/>
</file>

<file path=xl/ctrlProps/ctrlProp13.xml><?xml version="1.0" encoding="utf-8"?>
<formControlPr xmlns="http://schemas.microsoft.com/office/spreadsheetml/2009/9/main" objectType="CheckBox" fmlaLink="C27" lockText="1" noThreeD="1"/>
</file>

<file path=xl/ctrlProps/ctrlProp14.xml><?xml version="1.0" encoding="utf-8"?>
<formControlPr xmlns="http://schemas.microsoft.com/office/spreadsheetml/2009/9/main" objectType="CheckBox" fmlaLink="C28" lockText="1" noThreeD="1"/>
</file>

<file path=xl/ctrlProps/ctrlProp15.xml><?xml version="1.0" encoding="utf-8"?>
<formControlPr xmlns="http://schemas.microsoft.com/office/spreadsheetml/2009/9/main" objectType="CheckBox" fmlaLink="C29" lockText="1" noThreeD="1"/>
</file>

<file path=xl/ctrlProps/ctrlProp16.xml><?xml version="1.0" encoding="utf-8"?>
<formControlPr xmlns="http://schemas.microsoft.com/office/spreadsheetml/2009/9/main" objectType="CheckBox" fmlaLink="C30" lockText="1" noThreeD="1"/>
</file>

<file path=xl/ctrlProps/ctrlProp17.xml><?xml version="1.0" encoding="utf-8"?>
<formControlPr xmlns="http://schemas.microsoft.com/office/spreadsheetml/2009/9/main" objectType="CheckBox" fmlaLink="C31" lockText="1" noThreeD="1"/>
</file>

<file path=xl/ctrlProps/ctrlProp18.xml><?xml version="1.0" encoding="utf-8"?>
<formControlPr xmlns="http://schemas.microsoft.com/office/spreadsheetml/2009/9/main" objectType="CheckBox" fmlaLink="C32" lockText="1" noThreeD="1"/>
</file>

<file path=xl/ctrlProps/ctrlProp19.xml><?xml version="1.0" encoding="utf-8"?>
<formControlPr xmlns="http://schemas.microsoft.com/office/spreadsheetml/2009/9/main" objectType="CheckBox" fmlaLink="C33" lockText="1" noThreeD="1"/>
</file>

<file path=xl/ctrlProps/ctrlProp20.xml><?xml version="1.0" encoding="utf-8"?>
<formControlPr xmlns="http://schemas.microsoft.com/office/spreadsheetml/2009/9/main" objectType="CheckBox" fmlaLink="C34" lockText="1" noThreeD="1"/>
</file>

<file path=xl/ctrlProps/ctrlProp21.xml><?xml version="1.0" encoding="utf-8"?>
<formControlPr xmlns="http://schemas.microsoft.com/office/spreadsheetml/2009/9/main" objectType="CheckBox" fmlaLink="C35" lockText="1" noThreeD="1"/>
</file>

<file path=xl/ctrlProps/ctrlProp22.xml><?xml version="1.0" encoding="utf-8"?>
<formControlPr xmlns="http://schemas.microsoft.com/office/spreadsheetml/2009/9/main" objectType="CheckBox" fmlaLink="C36" lockText="1" noThreeD="1"/>
</file>

<file path=xl/ctrlProps/ctrlProp23.xml><?xml version="1.0" encoding="utf-8"?>
<formControlPr xmlns="http://schemas.microsoft.com/office/spreadsheetml/2009/9/main" objectType="CheckBox" fmlaLink="C37" lockText="1" noThreeD="1"/>
</file>

<file path=xl/ctrlProps/ctrlProp24.xml><?xml version="1.0" encoding="utf-8"?>
<formControlPr xmlns="http://schemas.microsoft.com/office/spreadsheetml/2009/9/main" objectType="CheckBox" fmlaLink="C40" lockText="1" noThreeD="1"/>
</file>

<file path=xl/ctrlProps/ctrlProp25.xml><?xml version="1.0" encoding="utf-8"?>
<formControlPr xmlns="http://schemas.microsoft.com/office/spreadsheetml/2009/9/main" objectType="CheckBox" fmlaLink="C41" lockText="1" noThreeD="1"/>
</file>

<file path=xl/ctrlProps/ctrlProp26.xml><?xml version="1.0" encoding="utf-8"?>
<formControlPr xmlns="http://schemas.microsoft.com/office/spreadsheetml/2009/9/main" objectType="CheckBox" fmlaLink="C42" lockText="1" noThreeD="1"/>
</file>

<file path=xl/ctrlProps/ctrlProp27.xml><?xml version="1.0" encoding="utf-8"?>
<formControlPr xmlns="http://schemas.microsoft.com/office/spreadsheetml/2009/9/main" objectType="CheckBox" fmlaLink="C43" lockText="1" noThreeD="1"/>
</file>

<file path=xl/ctrlProps/ctrlProp28.xml><?xml version="1.0" encoding="utf-8"?>
<formControlPr xmlns="http://schemas.microsoft.com/office/spreadsheetml/2009/9/main" objectType="CheckBox" fmlaLink="C44" lockText="1" noThreeD="1"/>
</file>

<file path=xl/ctrlProps/ctrlProp29.xml><?xml version="1.0" encoding="utf-8"?>
<formControlPr xmlns="http://schemas.microsoft.com/office/spreadsheetml/2009/9/main" objectType="CheckBox" fmlaLink="C45" lockText="1" noThreeD="1"/>
</file>

<file path=xl/ctrlProps/ctrlProp30.xml><?xml version="1.0" encoding="utf-8"?>
<formControlPr xmlns="http://schemas.microsoft.com/office/spreadsheetml/2009/9/main" objectType="CheckBox" fmlaLink="C46" lockText="1" noThreeD="1"/>
</file>

<file path=xl/ctrlProps/ctrlProp31.xml><?xml version="1.0" encoding="utf-8"?>
<formControlPr xmlns="http://schemas.microsoft.com/office/spreadsheetml/2009/9/main" objectType="CheckBox" fmlaLink="C47" lockText="1" noThreeD="1"/>
</file>

<file path=xl/ctrlProps/ctrlProp32.xml><?xml version="1.0" encoding="utf-8"?>
<formControlPr xmlns="http://schemas.microsoft.com/office/spreadsheetml/2009/9/main" objectType="CheckBox" fmlaLink="C50" lockText="1" noThreeD="1"/>
</file>

<file path=xl/ctrlProps/ctrlProp33.xml><?xml version="1.0" encoding="utf-8"?>
<formControlPr xmlns="http://schemas.microsoft.com/office/spreadsheetml/2009/9/main" objectType="CheckBox" fmlaLink="C51" lockText="1" noThreeD="1"/>
</file>

<file path=xl/ctrlProps/ctrlProp34.xml><?xml version="1.0" encoding="utf-8"?>
<formControlPr xmlns="http://schemas.microsoft.com/office/spreadsheetml/2009/9/main" objectType="CheckBox" fmlaLink="C52" lockText="1" noThreeD="1"/>
</file>

<file path=xl/ctrlProps/ctrlProp35.xml><?xml version="1.0" encoding="utf-8"?>
<formControlPr xmlns="http://schemas.microsoft.com/office/spreadsheetml/2009/9/main" objectType="CheckBox" fmlaLink="C53" lockText="1" noThreeD="1"/>
</file>

<file path=xl/ctrlProps/ctrlProp36.xml><?xml version="1.0" encoding="utf-8"?>
<formControlPr xmlns="http://schemas.microsoft.com/office/spreadsheetml/2009/9/main" objectType="CheckBox" fmlaLink="C55" lockText="1" noThreeD="1"/>
</file>

<file path=xl/ctrlProps/ctrlProp37.xml><?xml version="1.0" encoding="utf-8"?>
<formControlPr xmlns="http://schemas.microsoft.com/office/spreadsheetml/2009/9/main" objectType="CheckBox" fmlaLink="C56" lockText="1" noThreeD="1"/>
</file>

<file path=xl/ctrlProps/ctrlProp38.xml><?xml version="1.0" encoding="utf-8"?>
<formControlPr xmlns="http://schemas.microsoft.com/office/spreadsheetml/2009/9/main" objectType="CheckBox" fmlaLink="C57" lockText="1" noThreeD="1"/>
</file>

<file path=xl/ctrlProps/ctrlProp39.xml><?xml version="1.0" encoding="utf-8"?>
<formControlPr xmlns="http://schemas.microsoft.com/office/spreadsheetml/2009/9/main" objectType="CheckBox" fmlaLink="G14" lockText="1" noThreeD="1"/>
</file>

<file path=xl/ctrlProps/ctrlProp40.xml><?xml version="1.0" encoding="utf-8"?>
<formControlPr xmlns="http://schemas.microsoft.com/office/spreadsheetml/2009/9/main" objectType="CheckBox" fmlaLink="G15" lockText="1" noThreeD="1"/>
</file>

<file path=xl/ctrlProps/ctrlProp41.xml><?xml version="1.0" encoding="utf-8"?>
<formControlPr xmlns="http://schemas.microsoft.com/office/spreadsheetml/2009/9/main" objectType="CheckBox" fmlaLink="G16" lockText="1" noThreeD="1"/>
</file>

<file path=xl/ctrlProps/ctrlProp42.xml><?xml version="1.0" encoding="utf-8"?>
<formControlPr xmlns="http://schemas.microsoft.com/office/spreadsheetml/2009/9/main" objectType="CheckBox" fmlaLink="G17" lockText="1" noThreeD="1"/>
</file>

<file path=xl/ctrlProps/ctrlProp43.xml><?xml version="1.0" encoding="utf-8"?>
<formControlPr xmlns="http://schemas.microsoft.com/office/spreadsheetml/2009/9/main" objectType="CheckBox" fmlaLink="G18" lockText="1" noThreeD="1"/>
</file>

<file path=xl/ctrlProps/ctrlProp44.xml><?xml version="1.0" encoding="utf-8"?>
<formControlPr xmlns="http://schemas.microsoft.com/office/spreadsheetml/2009/9/main" objectType="CheckBox" fmlaLink="G19" lockText="1" noThreeD="1"/>
</file>

<file path=xl/ctrlProps/ctrlProp45.xml><?xml version="1.0" encoding="utf-8"?>
<formControlPr xmlns="http://schemas.microsoft.com/office/spreadsheetml/2009/9/main" objectType="CheckBox" fmlaLink="G20" lockText="1" noThreeD="1"/>
</file>

<file path=xl/ctrlProps/ctrlProp46.xml><?xml version="1.0" encoding="utf-8"?>
<formControlPr xmlns="http://schemas.microsoft.com/office/spreadsheetml/2009/9/main" objectType="CheckBox" fmlaLink="G21" lockText="1" noThreeD="1"/>
</file>

<file path=xl/ctrlProps/ctrlProp47.xml><?xml version="1.0" encoding="utf-8"?>
<formControlPr xmlns="http://schemas.microsoft.com/office/spreadsheetml/2009/9/main" objectType="CheckBox" fmlaLink="G22" lockText="1" noThreeD="1"/>
</file>

<file path=xl/ctrlProps/ctrlProp48.xml><?xml version="1.0" encoding="utf-8"?>
<formControlPr xmlns="http://schemas.microsoft.com/office/spreadsheetml/2009/9/main" objectType="CheckBox" fmlaLink="G23" lockText="1" noThreeD="1"/>
</file>

<file path=xl/ctrlProps/ctrlProp49.xml><?xml version="1.0" encoding="utf-8"?>
<formControlPr xmlns="http://schemas.microsoft.com/office/spreadsheetml/2009/9/main" objectType="CheckBox" fmlaLink="G47" lockText="1" noThreeD="1"/>
</file>

<file path=xl/ctrlProps/ctrlProp50.xml><?xml version="1.0" encoding="utf-8"?>
<formControlPr xmlns="http://schemas.microsoft.com/office/spreadsheetml/2009/9/main" objectType="CheckBox" fmlaLink="G51" lockText="1" noThreeD="1"/>
</file>

<file path=xl/ctrlProps/ctrlProp51.xml><?xml version="1.0" encoding="utf-8"?>
<formControlPr xmlns="http://schemas.microsoft.com/office/spreadsheetml/2009/9/main" objectType="CheckBox" fmlaLink="G52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13</xdr:row>
          <xdr:rowOff>0</xdr:rowOff>
        </xdr:from>
        <xdr:to>
          <xdr:col>1</xdr:col>
          <xdr:colOff>1112520</xdr:colOff>
          <xdr:row>14</xdr:row>
          <xdr:rowOff>7620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14</xdr:row>
          <xdr:rowOff>0</xdr:rowOff>
        </xdr:from>
        <xdr:to>
          <xdr:col>1</xdr:col>
          <xdr:colOff>1112520</xdr:colOff>
          <xdr:row>15</xdr:row>
          <xdr:rowOff>22860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15</xdr:row>
          <xdr:rowOff>0</xdr:rowOff>
        </xdr:from>
        <xdr:to>
          <xdr:col>1</xdr:col>
          <xdr:colOff>1112520</xdr:colOff>
          <xdr:row>16</xdr:row>
          <xdr:rowOff>22860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16</xdr:row>
          <xdr:rowOff>0</xdr:rowOff>
        </xdr:from>
        <xdr:to>
          <xdr:col>1</xdr:col>
          <xdr:colOff>1112520</xdr:colOff>
          <xdr:row>17</xdr:row>
          <xdr:rowOff>22860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17</xdr:row>
          <xdr:rowOff>0</xdr:rowOff>
        </xdr:from>
        <xdr:to>
          <xdr:col>1</xdr:col>
          <xdr:colOff>1112520</xdr:colOff>
          <xdr:row>18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18</xdr:row>
          <xdr:rowOff>0</xdr:rowOff>
        </xdr:from>
        <xdr:to>
          <xdr:col>1</xdr:col>
          <xdr:colOff>1112520</xdr:colOff>
          <xdr:row>19</xdr:row>
          <xdr:rowOff>22860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20</xdr:row>
          <xdr:rowOff>0</xdr:rowOff>
        </xdr:from>
        <xdr:to>
          <xdr:col>1</xdr:col>
          <xdr:colOff>1112520</xdr:colOff>
          <xdr:row>21</xdr:row>
          <xdr:rowOff>22860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21</xdr:row>
          <xdr:rowOff>0</xdr:rowOff>
        </xdr:from>
        <xdr:to>
          <xdr:col>1</xdr:col>
          <xdr:colOff>1112520</xdr:colOff>
          <xdr:row>22</xdr:row>
          <xdr:rowOff>22860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22</xdr:row>
          <xdr:rowOff>0</xdr:rowOff>
        </xdr:from>
        <xdr:to>
          <xdr:col>1</xdr:col>
          <xdr:colOff>1112520</xdr:colOff>
          <xdr:row>23</xdr:row>
          <xdr:rowOff>22860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23</xdr:row>
          <xdr:rowOff>0</xdr:rowOff>
        </xdr:from>
        <xdr:to>
          <xdr:col>1</xdr:col>
          <xdr:colOff>1112520</xdr:colOff>
          <xdr:row>24</xdr:row>
          <xdr:rowOff>30480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24</xdr:row>
          <xdr:rowOff>0</xdr:rowOff>
        </xdr:from>
        <xdr:to>
          <xdr:col>1</xdr:col>
          <xdr:colOff>1112520</xdr:colOff>
          <xdr:row>25</xdr:row>
          <xdr:rowOff>30480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25</xdr:row>
          <xdr:rowOff>0</xdr:rowOff>
        </xdr:from>
        <xdr:to>
          <xdr:col>1</xdr:col>
          <xdr:colOff>1112520</xdr:colOff>
          <xdr:row>26</xdr:row>
          <xdr:rowOff>22860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26</xdr:row>
          <xdr:rowOff>0</xdr:rowOff>
        </xdr:from>
        <xdr:to>
          <xdr:col>1</xdr:col>
          <xdr:colOff>1112520</xdr:colOff>
          <xdr:row>27</xdr:row>
          <xdr:rowOff>22860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27</xdr:row>
          <xdr:rowOff>0</xdr:rowOff>
        </xdr:from>
        <xdr:to>
          <xdr:col>1</xdr:col>
          <xdr:colOff>1112520</xdr:colOff>
          <xdr:row>28</xdr:row>
          <xdr:rowOff>22860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28</xdr:row>
          <xdr:rowOff>0</xdr:rowOff>
        </xdr:from>
        <xdr:to>
          <xdr:col>1</xdr:col>
          <xdr:colOff>1112520</xdr:colOff>
          <xdr:row>29</xdr:row>
          <xdr:rowOff>22860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29</xdr:row>
          <xdr:rowOff>0</xdr:rowOff>
        </xdr:from>
        <xdr:to>
          <xdr:col>1</xdr:col>
          <xdr:colOff>1112520</xdr:colOff>
          <xdr:row>30</xdr:row>
          <xdr:rowOff>22860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30</xdr:row>
          <xdr:rowOff>0</xdr:rowOff>
        </xdr:from>
        <xdr:to>
          <xdr:col>1</xdr:col>
          <xdr:colOff>1112520</xdr:colOff>
          <xdr:row>31</xdr:row>
          <xdr:rowOff>22860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31</xdr:row>
          <xdr:rowOff>0</xdr:rowOff>
        </xdr:from>
        <xdr:to>
          <xdr:col>1</xdr:col>
          <xdr:colOff>1112520</xdr:colOff>
          <xdr:row>32</xdr:row>
          <xdr:rowOff>22860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32</xdr:row>
          <xdr:rowOff>0</xdr:rowOff>
        </xdr:from>
        <xdr:to>
          <xdr:col>1</xdr:col>
          <xdr:colOff>1112520</xdr:colOff>
          <xdr:row>33</xdr:row>
          <xdr:rowOff>22860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33</xdr:row>
          <xdr:rowOff>0</xdr:rowOff>
        </xdr:from>
        <xdr:to>
          <xdr:col>1</xdr:col>
          <xdr:colOff>1112520</xdr:colOff>
          <xdr:row>34</xdr:row>
          <xdr:rowOff>22860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34</xdr:row>
          <xdr:rowOff>0</xdr:rowOff>
        </xdr:from>
        <xdr:to>
          <xdr:col>1</xdr:col>
          <xdr:colOff>1112520</xdr:colOff>
          <xdr:row>35</xdr:row>
          <xdr:rowOff>22860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35</xdr:row>
          <xdr:rowOff>0</xdr:rowOff>
        </xdr:from>
        <xdr:to>
          <xdr:col>1</xdr:col>
          <xdr:colOff>1112520</xdr:colOff>
          <xdr:row>36</xdr:row>
          <xdr:rowOff>22860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36</xdr:row>
          <xdr:rowOff>0</xdr:rowOff>
        </xdr:from>
        <xdr:to>
          <xdr:col>1</xdr:col>
          <xdr:colOff>1112520</xdr:colOff>
          <xdr:row>37</xdr:row>
          <xdr:rowOff>22860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39</xdr:row>
          <xdr:rowOff>0</xdr:rowOff>
        </xdr:from>
        <xdr:to>
          <xdr:col>1</xdr:col>
          <xdr:colOff>1112520</xdr:colOff>
          <xdr:row>40</xdr:row>
          <xdr:rowOff>22860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40</xdr:row>
          <xdr:rowOff>0</xdr:rowOff>
        </xdr:from>
        <xdr:to>
          <xdr:col>1</xdr:col>
          <xdr:colOff>1112520</xdr:colOff>
          <xdr:row>41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41</xdr:row>
          <xdr:rowOff>0</xdr:rowOff>
        </xdr:from>
        <xdr:to>
          <xdr:col>1</xdr:col>
          <xdr:colOff>1112520</xdr:colOff>
          <xdr:row>42</xdr:row>
          <xdr:rowOff>22860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42</xdr:row>
          <xdr:rowOff>0</xdr:rowOff>
        </xdr:from>
        <xdr:to>
          <xdr:col>1</xdr:col>
          <xdr:colOff>1112520</xdr:colOff>
          <xdr:row>43</xdr:row>
          <xdr:rowOff>22860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43</xdr:row>
          <xdr:rowOff>0</xdr:rowOff>
        </xdr:from>
        <xdr:to>
          <xdr:col>1</xdr:col>
          <xdr:colOff>1112520</xdr:colOff>
          <xdr:row>44</xdr:row>
          <xdr:rowOff>22860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44</xdr:row>
          <xdr:rowOff>0</xdr:rowOff>
        </xdr:from>
        <xdr:to>
          <xdr:col>1</xdr:col>
          <xdr:colOff>1112520</xdr:colOff>
          <xdr:row>45</xdr:row>
          <xdr:rowOff>30480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45</xdr:row>
          <xdr:rowOff>0</xdr:rowOff>
        </xdr:from>
        <xdr:to>
          <xdr:col>1</xdr:col>
          <xdr:colOff>1112520</xdr:colOff>
          <xdr:row>46</xdr:row>
          <xdr:rowOff>30480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46</xdr:row>
          <xdr:rowOff>0</xdr:rowOff>
        </xdr:from>
        <xdr:to>
          <xdr:col>1</xdr:col>
          <xdr:colOff>0</xdr:colOff>
          <xdr:row>47</xdr:row>
          <xdr:rowOff>7620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49</xdr:row>
          <xdr:rowOff>0</xdr:rowOff>
        </xdr:from>
        <xdr:to>
          <xdr:col>1</xdr:col>
          <xdr:colOff>1112520</xdr:colOff>
          <xdr:row>50</xdr:row>
          <xdr:rowOff>22860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50</xdr:row>
          <xdr:rowOff>0</xdr:rowOff>
        </xdr:from>
        <xdr:to>
          <xdr:col>1</xdr:col>
          <xdr:colOff>1112520</xdr:colOff>
          <xdr:row>51</xdr:row>
          <xdr:rowOff>22860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51</xdr:row>
          <xdr:rowOff>0</xdr:rowOff>
        </xdr:from>
        <xdr:to>
          <xdr:col>1</xdr:col>
          <xdr:colOff>1112520</xdr:colOff>
          <xdr:row>52</xdr:row>
          <xdr:rowOff>22860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52</xdr:row>
          <xdr:rowOff>0</xdr:rowOff>
        </xdr:from>
        <xdr:to>
          <xdr:col>1</xdr:col>
          <xdr:colOff>1112520</xdr:colOff>
          <xdr:row>53</xdr:row>
          <xdr:rowOff>22860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54</xdr:row>
          <xdr:rowOff>0</xdr:rowOff>
        </xdr:from>
        <xdr:to>
          <xdr:col>1</xdr:col>
          <xdr:colOff>1112520</xdr:colOff>
          <xdr:row>55</xdr:row>
          <xdr:rowOff>22860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55</xdr:row>
          <xdr:rowOff>0</xdr:rowOff>
        </xdr:from>
        <xdr:to>
          <xdr:col>1</xdr:col>
          <xdr:colOff>1112520</xdr:colOff>
          <xdr:row>56</xdr:row>
          <xdr:rowOff>22860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56</xdr:row>
          <xdr:rowOff>0</xdr:rowOff>
        </xdr:from>
        <xdr:to>
          <xdr:col>1</xdr:col>
          <xdr:colOff>1112520</xdr:colOff>
          <xdr:row>57</xdr:row>
          <xdr:rowOff>22860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13</xdr:row>
          <xdr:rowOff>0</xdr:rowOff>
        </xdr:from>
        <xdr:to>
          <xdr:col>5</xdr:col>
          <xdr:colOff>1097280</xdr:colOff>
          <xdr:row>14</xdr:row>
          <xdr:rowOff>22860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14</xdr:row>
          <xdr:rowOff>0</xdr:rowOff>
        </xdr:from>
        <xdr:to>
          <xdr:col>5</xdr:col>
          <xdr:colOff>1097280</xdr:colOff>
          <xdr:row>15</xdr:row>
          <xdr:rowOff>22860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15</xdr:row>
          <xdr:rowOff>0</xdr:rowOff>
        </xdr:from>
        <xdr:to>
          <xdr:col>5</xdr:col>
          <xdr:colOff>1097280</xdr:colOff>
          <xdr:row>16</xdr:row>
          <xdr:rowOff>22860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16</xdr:row>
          <xdr:rowOff>0</xdr:rowOff>
        </xdr:from>
        <xdr:to>
          <xdr:col>5</xdr:col>
          <xdr:colOff>1097280</xdr:colOff>
          <xdr:row>17</xdr:row>
          <xdr:rowOff>22860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17</xdr:row>
          <xdr:rowOff>0</xdr:rowOff>
        </xdr:from>
        <xdr:to>
          <xdr:col>5</xdr:col>
          <xdr:colOff>1097280</xdr:colOff>
          <xdr:row>18</xdr:row>
          <xdr:rowOff>22860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18</xdr:row>
          <xdr:rowOff>0</xdr:rowOff>
        </xdr:from>
        <xdr:to>
          <xdr:col>5</xdr:col>
          <xdr:colOff>1097280</xdr:colOff>
          <xdr:row>19</xdr:row>
          <xdr:rowOff>22860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19</xdr:row>
          <xdr:rowOff>0</xdr:rowOff>
        </xdr:from>
        <xdr:to>
          <xdr:col>5</xdr:col>
          <xdr:colOff>1097280</xdr:colOff>
          <xdr:row>20</xdr:row>
          <xdr:rowOff>30480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20</xdr:row>
          <xdr:rowOff>0</xdr:rowOff>
        </xdr:from>
        <xdr:to>
          <xdr:col>5</xdr:col>
          <xdr:colOff>1097280</xdr:colOff>
          <xdr:row>21</xdr:row>
          <xdr:rowOff>22860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21</xdr:row>
          <xdr:rowOff>0</xdr:rowOff>
        </xdr:from>
        <xdr:to>
          <xdr:col>5</xdr:col>
          <xdr:colOff>1097280</xdr:colOff>
          <xdr:row>22</xdr:row>
          <xdr:rowOff>22860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22</xdr:row>
          <xdr:rowOff>0</xdr:rowOff>
        </xdr:from>
        <xdr:to>
          <xdr:col>5</xdr:col>
          <xdr:colOff>1097280</xdr:colOff>
          <xdr:row>23</xdr:row>
          <xdr:rowOff>22860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46</xdr:row>
          <xdr:rowOff>0</xdr:rowOff>
        </xdr:from>
        <xdr:to>
          <xdr:col>5</xdr:col>
          <xdr:colOff>1097280</xdr:colOff>
          <xdr:row>47</xdr:row>
          <xdr:rowOff>22860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50</xdr:row>
          <xdr:rowOff>0</xdr:rowOff>
        </xdr:from>
        <xdr:to>
          <xdr:col>5</xdr:col>
          <xdr:colOff>1097280</xdr:colOff>
          <xdr:row>51</xdr:row>
          <xdr:rowOff>22860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</xdr:colOff>
          <xdr:row>51</xdr:row>
          <xdr:rowOff>0</xdr:rowOff>
        </xdr:from>
        <xdr:to>
          <xdr:col>5</xdr:col>
          <xdr:colOff>1097280</xdr:colOff>
          <xdr:row>52</xdr:row>
          <xdr:rowOff>22860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2173999</xdr:colOff>
      <xdr:row>13</xdr:row>
      <xdr:rowOff>22171</xdr:rowOff>
    </xdr:from>
    <xdr:to>
      <xdr:col>1</xdr:col>
      <xdr:colOff>2252005</xdr:colOff>
      <xdr:row>13</xdr:row>
      <xdr:rowOff>154268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48CB60-87B9-407C-8FF1-665D84F6E6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2008" y="2748292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2175312</xdr:colOff>
      <xdr:row>14</xdr:row>
      <xdr:rowOff>20201</xdr:rowOff>
    </xdr:from>
    <xdr:to>
      <xdr:col>2</xdr:col>
      <xdr:colOff>0</xdr:colOff>
      <xdr:row>14</xdr:row>
      <xdr:rowOff>152298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97D1041F-6C02-4D26-8FE8-2472DDFD8B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3321" y="291711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2169867</xdr:colOff>
      <xdr:row>15</xdr:row>
      <xdr:rowOff>22017</xdr:rowOff>
    </xdr:from>
    <xdr:to>
      <xdr:col>2</xdr:col>
      <xdr:colOff>0</xdr:colOff>
      <xdr:row>15</xdr:row>
      <xdr:rowOff>154114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9D4522D-2843-4E07-A953-078DE7641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28308" y="3080043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2171872</xdr:colOff>
      <xdr:row>16</xdr:row>
      <xdr:rowOff>26528</xdr:rowOff>
    </xdr:from>
    <xdr:to>
      <xdr:col>2</xdr:col>
      <xdr:colOff>0</xdr:colOff>
      <xdr:row>16</xdr:row>
      <xdr:rowOff>158625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7FC8998-213F-476F-906C-FC4E8F1C1E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0313" y="3255002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2173877</xdr:colOff>
      <xdr:row>17</xdr:row>
      <xdr:rowOff>23520</xdr:rowOff>
    </xdr:from>
    <xdr:to>
      <xdr:col>1</xdr:col>
      <xdr:colOff>2251883</xdr:colOff>
      <xdr:row>17</xdr:row>
      <xdr:rowOff>155617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3AF64BAB-0096-4F64-965E-BB0149478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2318" y="3422441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2175381</xdr:colOff>
      <xdr:row>23</xdr:row>
      <xdr:rowOff>20011</xdr:rowOff>
    </xdr:from>
    <xdr:to>
      <xdr:col>2</xdr:col>
      <xdr:colOff>0</xdr:colOff>
      <xdr:row>23</xdr:row>
      <xdr:rowOff>152108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A977A8F4-C141-4CBA-8056-32EB8A6184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3822" y="4441616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2181774</xdr:colOff>
      <xdr:row>24</xdr:row>
      <xdr:rowOff>22016</xdr:rowOff>
    </xdr:from>
    <xdr:to>
      <xdr:col>1</xdr:col>
      <xdr:colOff>2252160</xdr:colOff>
      <xdr:row>24</xdr:row>
      <xdr:rowOff>154113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6BB928F-9CB9-4562-AFAB-9ACFC9F68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8962" y="463866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2178658</xdr:colOff>
      <xdr:row>26</xdr:row>
      <xdr:rowOff>21515</xdr:rowOff>
    </xdr:from>
    <xdr:to>
      <xdr:col>2</xdr:col>
      <xdr:colOff>0</xdr:colOff>
      <xdr:row>26</xdr:row>
      <xdr:rowOff>153612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A62E8CA-CAB9-460D-88D7-B5C30B60E4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6426" y="497451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2176384</xdr:colOff>
      <xdr:row>29</xdr:row>
      <xdr:rowOff>23521</xdr:rowOff>
    </xdr:from>
    <xdr:to>
      <xdr:col>2</xdr:col>
      <xdr:colOff>0</xdr:colOff>
      <xdr:row>29</xdr:row>
      <xdr:rowOff>155618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4D7D1FD6-D050-4CA6-8EFA-CAD403CDF5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4825" y="5467810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2183769</xdr:colOff>
      <xdr:row>34</xdr:row>
      <xdr:rowOff>19656</xdr:rowOff>
    </xdr:from>
    <xdr:to>
      <xdr:col>2</xdr:col>
      <xdr:colOff>0</xdr:colOff>
      <xdr:row>34</xdr:row>
      <xdr:rowOff>151753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0F6192C-781D-4C58-8B66-94E6A63231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41537" y="6347973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2180517</xdr:colOff>
      <xdr:row>32</xdr:row>
      <xdr:rowOff>21050</xdr:rowOff>
    </xdr:from>
    <xdr:to>
      <xdr:col>2</xdr:col>
      <xdr:colOff>0</xdr:colOff>
      <xdr:row>32</xdr:row>
      <xdr:rowOff>153147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95945B74-A610-4784-9622-2B6BC5F3C5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8285" y="6005538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2185628</xdr:colOff>
      <xdr:row>55</xdr:row>
      <xdr:rowOff>26160</xdr:rowOff>
    </xdr:from>
    <xdr:to>
      <xdr:col>2</xdr:col>
      <xdr:colOff>0</xdr:colOff>
      <xdr:row>55</xdr:row>
      <xdr:rowOff>158257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CFAC9301-98E4-419A-9143-C9538D1F6F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43396" y="9792770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2178395</xdr:colOff>
      <xdr:row>49</xdr:row>
      <xdr:rowOff>28731</xdr:rowOff>
    </xdr:from>
    <xdr:to>
      <xdr:col>2</xdr:col>
      <xdr:colOff>0</xdr:colOff>
      <xdr:row>49</xdr:row>
      <xdr:rowOff>160828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9754609-A7F4-4184-A936-E422282928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5583" y="8961395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2176015</xdr:colOff>
      <xdr:row>43</xdr:row>
      <xdr:rowOff>26349</xdr:rowOff>
    </xdr:from>
    <xdr:to>
      <xdr:col>2</xdr:col>
      <xdr:colOff>0</xdr:colOff>
      <xdr:row>43</xdr:row>
      <xdr:rowOff>158446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F984C73D-8524-4278-B2CD-1257FCEB94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33203" y="7923170"/>
          <a:ext cx="131346" cy="132097"/>
        </a:xfrm>
        <a:prstGeom prst="rect">
          <a:avLst/>
        </a:prstGeom>
      </xdr:spPr>
    </xdr:pic>
    <xdr:clientData/>
  </xdr:twoCellAnchor>
  <xdr:twoCellAnchor editAs="oneCell">
    <xdr:from>
      <xdr:col>1</xdr:col>
      <xdr:colOff>2174007</xdr:colOff>
      <xdr:row>20</xdr:row>
      <xdr:rowOff>19552</xdr:rowOff>
    </xdr:from>
    <xdr:to>
      <xdr:col>2</xdr:col>
      <xdr:colOff>0</xdr:colOff>
      <xdr:row>20</xdr:row>
      <xdr:rowOff>151649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E684E24-E86C-4F70-8003-70E0630F35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18564" y="3882561"/>
          <a:ext cx="85626" cy="132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4EC1-833B-4C8B-83E4-BD4EAEED5198}">
  <dimension ref="A1:I59"/>
  <sheetViews>
    <sheetView showGridLines="0" tabSelected="1" zoomScaleNormal="100" workbookViewId="0">
      <selection activeCell="M44" sqref="M44"/>
    </sheetView>
  </sheetViews>
  <sheetFormatPr baseColWidth="10" defaultColWidth="11.44140625" defaultRowHeight="13.2" x14ac:dyDescent="0.25"/>
  <cols>
    <col min="1" max="1" width="5" style="1" customWidth="1"/>
    <col min="2" max="2" width="32.88671875" style="1" customWidth="1"/>
    <col min="3" max="3" width="4.88671875" style="1" hidden="1" customWidth="1"/>
    <col min="4" max="4" width="14" style="1" customWidth="1"/>
    <col min="5" max="5" width="5.21875" style="1" customWidth="1"/>
    <col min="6" max="6" width="27" style="1" customWidth="1"/>
    <col min="7" max="7" width="0.44140625" style="1" customWidth="1"/>
    <col min="8" max="8" width="9.109375" style="1" customWidth="1"/>
    <col min="9" max="9" width="7.5546875" style="1" customWidth="1"/>
    <col min="10" max="16384" width="11.44140625" style="1"/>
  </cols>
  <sheetData>
    <row r="1" spans="1:9" ht="15.75" customHeight="1" thickBot="1" x14ac:dyDescent="0.35">
      <c r="A1" s="50" t="s">
        <v>40</v>
      </c>
      <c r="C1" s="3"/>
      <c r="D1" s="116" t="s">
        <v>101</v>
      </c>
      <c r="E1" s="116"/>
      <c r="F1" s="115" t="s">
        <v>63</v>
      </c>
      <c r="G1" s="115"/>
      <c r="H1" s="115"/>
      <c r="I1" s="115"/>
    </row>
    <row r="2" spans="1:9" ht="17.399999999999999" customHeight="1" x14ac:dyDescent="0.3">
      <c r="A2" s="150" t="s">
        <v>92</v>
      </c>
      <c r="B2" s="151"/>
      <c r="C2" s="151"/>
      <c r="D2" s="151"/>
      <c r="E2" s="151"/>
      <c r="F2" s="151"/>
      <c r="G2" s="151"/>
      <c r="H2" s="151"/>
      <c r="I2" s="152"/>
    </row>
    <row r="3" spans="1:9" ht="17.399999999999999" customHeight="1" thickBot="1" x14ac:dyDescent="0.3">
      <c r="A3" s="158" t="s">
        <v>86</v>
      </c>
      <c r="B3" s="159"/>
      <c r="C3" s="159"/>
      <c r="D3" s="159"/>
      <c r="E3" s="159"/>
      <c r="F3" s="159"/>
      <c r="G3" s="159"/>
      <c r="H3" s="159"/>
      <c r="I3" s="160"/>
    </row>
    <row r="4" spans="1:9" s="98" customFormat="1" ht="13.95" customHeight="1" x14ac:dyDescent="0.25">
      <c r="A4" s="120" t="s">
        <v>66</v>
      </c>
      <c r="B4" s="121"/>
      <c r="C4" s="121"/>
      <c r="D4" s="121"/>
      <c r="E4" s="121"/>
      <c r="F4" s="121"/>
      <c r="G4" s="121"/>
      <c r="H4" s="121"/>
      <c r="I4" s="122"/>
    </row>
    <row r="5" spans="1:9" s="98" customFormat="1" ht="13.95" customHeight="1" thickBot="1" x14ac:dyDescent="0.3">
      <c r="A5" s="123"/>
      <c r="B5" s="124"/>
      <c r="C5" s="107"/>
      <c r="D5" s="110"/>
      <c r="E5" s="125"/>
      <c r="F5" s="125"/>
      <c r="G5" s="125"/>
      <c r="H5" s="125"/>
      <c r="I5" s="126"/>
    </row>
    <row r="6" spans="1:9" ht="13.95" customHeight="1" thickBot="1" x14ac:dyDescent="0.3">
      <c r="A6" s="156" t="s">
        <v>62</v>
      </c>
      <c r="B6" s="169"/>
      <c r="C6" s="108"/>
      <c r="D6" s="112"/>
      <c r="E6" s="113"/>
      <c r="F6" s="113"/>
      <c r="G6" s="113"/>
      <c r="H6" s="113"/>
      <c r="I6" s="114"/>
    </row>
    <row r="7" spans="1:9" ht="15.75" customHeight="1" thickBot="1" x14ac:dyDescent="0.3">
      <c r="A7" s="156" t="s">
        <v>41</v>
      </c>
      <c r="B7" s="157"/>
      <c r="C7" s="19"/>
      <c r="D7" s="161"/>
      <c r="E7" s="162"/>
      <c r="F7" s="108" t="s">
        <v>42</v>
      </c>
      <c r="G7" s="20"/>
      <c r="H7" s="161"/>
      <c r="I7" s="162"/>
    </row>
    <row r="8" spans="1:9" ht="15.75" customHeight="1" thickBot="1" x14ac:dyDescent="0.3">
      <c r="A8" s="156" t="s">
        <v>43</v>
      </c>
      <c r="B8" s="157"/>
      <c r="C8" s="21"/>
      <c r="D8" s="161"/>
      <c r="E8" s="162"/>
      <c r="F8" s="108" t="s">
        <v>44</v>
      </c>
      <c r="G8" s="22"/>
      <c r="H8" s="161"/>
      <c r="I8" s="162"/>
    </row>
    <row r="9" spans="1:9" ht="15.75" customHeight="1" thickBot="1" x14ac:dyDescent="0.3">
      <c r="A9" s="156" t="s">
        <v>45</v>
      </c>
      <c r="B9" s="157"/>
      <c r="C9" s="22"/>
      <c r="D9" s="163"/>
      <c r="E9" s="164"/>
      <c r="F9" s="108" t="s">
        <v>58</v>
      </c>
      <c r="G9" s="23"/>
      <c r="H9" s="163"/>
      <c r="I9" s="164"/>
    </row>
    <row r="10" spans="1:9" ht="15.75" customHeight="1" thickBot="1" x14ac:dyDescent="0.3">
      <c r="A10" s="156" t="s">
        <v>46</v>
      </c>
      <c r="B10" s="157"/>
      <c r="C10" s="22"/>
      <c r="D10" s="165"/>
      <c r="E10" s="166"/>
      <c r="F10" s="108" t="s">
        <v>47</v>
      </c>
      <c r="G10" s="24"/>
      <c r="H10" s="167"/>
      <c r="I10" s="168"/>
    </row>
    <row r="11" spans="1:9" ht="16.2" customHeight="1" x14ac:dyDescent="0.25">
      <c r="A11" s="153" t="s">
        <v>37</v>
      </c>
      <c r="B11" s="154"/>
      <c r="C11" s="154"/>
      <c r="D11" s="154"/>
      <c r="E11" s="154"/>
      <c r="F11" s="154"/>
      <c r="G11" s="154"/>
      <c r="H11" s="154"/>
      <c r="I11" s="155"/>
    </row>
    <row r="12" spans="1:9" ht="25.5" customHeight="1" thickBot="1" x14ac:dyDescent="0.3">
      <c r="A12" s="51"/>
      <c r="B12" s="52" t="s">
        <v>36</v>
      </c>
      <c r="C12" s="53"/>
      <c r="D12" s="54" t="s">
        <v>79</v>
      </c>
      <c r="E12" s="55"/>
      <c r="F12" s="52" t="s">
        <v>36</v>
      </c>
      <c r="G12" s="53"/>
      <c r="H12" s="54" t="s">
        <v>80</v>
      </c>
      <c r="I12" s="56" t="s">
        <v>35</v>
      </c>
    </row>
    <row r="13" spans="1:9" ht="14.4" thickBot="1" x14ac:dyDescent="0.35">
      <c r="A13" s="127" t="s">
        <v>81</v>
      </c>
      <c r="B13" s="128"/>
      <c r="C13" s="128"/>
      <c r="D13" s="57">
        <v>3</v>
      </c>
      <c r="E13" s="129" t="s">
        <v>68</v>
      </c>
      <c r="F13" s="130"/>
      <c r="G13" s="130"/>
      <c r="H13" s="130"/>
      <c r="I13" s="131"/>
    </row>
    <row r="14" spans="1:9" ht="13.5" customHeight="1" x14ac:dyDescent="0.25">
      <c r="A14" s="4"/>
      <c r="B14" s="58" t="s">
        <v>69</v>
      </c>
      <c r="C14" s="25" t="b">
        <v>0</v>
      </c>
      <c r="D14" s="59" t="str">
        <f>IF(C14=TRUE,$H$10*$D$13,"")</f>
        <v/>
      </c>
      <c r="E14" s="5"/>
      <c r="F14" s="60"/>
      <c r="G14" s="26" t="b">
        <v>0</v>
      </c>
      <c r="H14" s="64">
        <v>4.5</v>
      </c>
      <c r="I14" s="61" t="str">
        <f t="shared" ref="I14" si="0">IF(G14=TRUE,H14*$G$8,"")</f>
        <v/>
      </c>
    </row>
    <row r="15" spans="1:9" ht="13.5" customHeight="1" x14ac:dyDescent="0.25">
      <c r="A15" s="4"/>
      <c r="B15" s="62" t="s">
        <v>90</v>
      </c>
      <c r="C15" s="27" t="b">
        <v>0</v>
      </c>
      <c r="D15" s="59" t="str">
        <f t="shared" ref="D15:D19" si="1">IF(C15=TRUE,$H$10*$D$13,"")</f>
        <v/>
      </c>
      <c r="E15" s="5"/>
      <c r="F15" s="63" t="s">
        <v>34</v>
      </c>
      <c r="G15" s="26" t="b">
        <v>0</v>
      </c>
      <c r="H15" s="64">
        <v>4.5</v>
      </c>
      <c r="I15" s="61" t="str">
        <f>IF(G15=TRUE,H15*$H$10,"")</f>
        <v/>
      </c>
    </row>
    <row r="16" spans="1:9" ht="13.5" customHeight="1" x14ac:dyDescent="0.25">
      <c r="A16" s="4"/>
      <c r="B16" s="62" t="s">
        <v>33</v>
      </c>
      <c r="C16" s="27" t="b">
        <v>0</v>
      </c>
      <c r="D16" s="59" t="str">
        <f t="shared" si="1"/>
        <v/>
      </c>
      <c r="E16" s="5"/>
      <c r="F16" s="60" t="s">
        <v>32</v>
      </c>
      <c r="G16" s="28" t="b">
        <v>0</v>
      </c>
      <c r="H16" s="64">
        <v>4.5</v>
      </c>
      <c r="I16" s="61" t="str">
        <f>IF(G16=TRUE,H16*$H$10,"")</f>
        <v/>
      </c>
    </row>
    <row r="17" spans="1:9" ht="13.5" customHeight="1" x14ac:dyDescent="0.25">
      <c r="A17" s="4"/>
      <c r="B17" s="62" t="s">
        <v>31</v>
      </c>
      <c r="C17" s="27" t="b">
        <v>0</v>
      </c>
      <c r="D17" s="59" t="str">
        <f t="shared" si="1"/>
        <v/>
      </c>
      <c r="E17" s="5"/>
      <c r="F17" s="60" t="s">
        <v>30</v>
      </c>
      <c r="G17" s="28" t="b">
        <v>0</v>
      </c>
      <c r="H17" s="64">
        <v>4.5</v>
      </c>
      <c r="I17" s="61" t="str">
        <f t="shared" ref="I17:I23" si="2">IF(G17=TRUE,H17*$H$10,"")</f>
        <v/>
      </c>
    </row>
    <row r="18" spans="1:9" ht="13.5" customHeight="1" x14ac:dyDescent="0.25">
      <c r="A18" s="4"/>
      <c r="B18" s="62" t="s">
        <v>29</v>
      </c>
      <c r="C18" s="27" t="b">
        <v>0</v>
      </c>
      <c r="D18" s="59" t="str">
        <f t="shared" si="1"/>
        <v/>
      </c>
      <c r="E18" s="5"/>
      <c r="F18" s="60" t="s">
        <v>97</v>
      </c>
      <c r="G18" s="28" t="b">
        <v>0</v>
      </c>
      <c r="H18" s="64">
        <v>4.5</v>
      </c>
      <c r="I18" s="61" t="str">
        <f t="shared" si="2"/>
        <v/>
      </c>
    </row>
    <row r="19" spans="1:9" ht="13.5" customHeight="1" thickBot="1" x14ac:dyDescent="0.3">
      <c r="A19" s="6"/>
      <c r="B19" s="62" t="s">
        <v>70</v>
      </c>
      <c r="C19" s="27" t="b">
        <v>0</v>
      </c>
      <c r="D19" s="65" t="str">
        <f t="shared" si="1"/>
        <v/>
      </c>
      <c r="E19" s="5"/>
      <c r="F19" s="60" t="s">
        <v>98</v>
      </c>
      <c r="G19" s="28" t="b">
        <v>0</v>
      </c>
      <c r="H19" s="64">
        <v>4.5</v>
      </c>
      <c r="I19" s="61" t="str">
        <f t="shared" si="2"/>
        <v/>
      </c>
    </row>
    <row r="20" spans="1:9" ht="13.5" customHeight="1" thickBot="1" x14ac:dyDescent="0.35">
      <c r="A20" s="143" t="s">
        <v>82</v>
      </c>
      <c r="B20" s="144"/>
      <c r="C20" s="144"/>
      <c r="D20" s="66">
        <v>4</v>
      </c>
      <c r="E20" s="5"/>
      <c r="F20" s="60" t="s">
        <v>91</v>
      </c>
      <c r="G20" s="28" t="b">
        <v>0</v>
      </c>
      <c r="H20" s="64">
        <v>4.5</v>
      </c>
      <c r="I20" s="61" t="str">
        <f t="shared" si="2"/>
        <v/>
      </c>
    </row>
    <row r="21" spans="1:9" ht="13.5" customHeight="1" x14ac:dyDescent="0.25">
      <c r="A21" s="7"/>
      <c r="B21" s="67" t="s">
        <v>93</v>
      </c>
      <c r="C21" s="29" t="b">
        <v>0</v>
      </c>
      <c r="D21" s="68" t="str">
        <f>IF(C21=TRUE,$H$10*$D$20,"")</f>
        <v/>
      </c>
      <c r="E21" s="5"/>
      <c r="F21" s="60" t="s">
        <v>28</v>
      </c>
      <c r="G21" s="28" t="b">
        <v>0</v>
      </c>
      <c r="H21" s="64">
        <v>4.5</v>
      </c>
      <c r="I21" s="61" t="str">
        <f t="shared" si="2"/>
        <v/>
      </c>
    </row>
    <row r="22" spans="1:9" ht="13.5" customHeight="1" x14ac:dyDescent="0.25">
      <c r="A22" s="7"/>
      <c r="B22" s="69" t="s">
        <v>94</v>
      </c>
      <c r="C22" s="30" t="b">
        <v>0</v>
      </c>
      <c r="D22" s="68" t="str">
        <f>IF(C22=TRUE,$H$10*$D$20,"")</f>
        <v/>
      </c>
      <c r="E22" s="5"/>
      <c r="F22" s="60" t="s">
        <v>99</v>
      </c>
      <c r="G22" s="28" t="b">
        <v>0</v>
      </c>
      <c r="H22" s="64">
        <v>4.5</v>
      </c>
      <c r="I22" s="61" t="str">
        <f t="shared" si="2"/>
        <v/>
      </c>
    </row>
    <row r="23" spans="1:9" ht="13.5" customHeight="1" x14ac:dyDescent="0.25">
      <c r="A23" s="7"/>
      <c r="B23" s="69" t="s">
        <v>103</v>
      </c>
      <c r="C23" s="30" t="b">
        <v>0</v>
      </c>
      <c r="D23" s="68" t="str">
        <f t="shared" ref="D23:D37" si="3">IF(C23=TRUE,$H$10*$D$20,"")</f>
        <v/>
      </c>
      <c r="E23" s="5"/>
      <c r="F23" s="60" t="s">
        <v>27</v>
      </c>
      <c r="G23" s="28" t="b">
        <v>0</v>
      </c>
      <c r="H23" s="64">
        <v>4.5</v>
      </c>
      <c r="I23" s="61" t="str">
        <f t="shared" si="2"/>
        <v/>
      </c>
    </row>
    <row r="24" spans="1:9" ht="13.5" customHeight="1" thickBot="1" x14ac:dyDescent="0.3">
      <c r="A24" s="7"/>
      <c r="B24" s="69" t="s">
        <v>26</v>
      </c>
      <c r="C24" s="30" t="b">
        <v>0</v>
      </c>
      <c r="D24" s="68" t="str">
        <f t="shared" si="3"/>
        <v/>
      </c>
      <c r="E24" s="8"/>
      <c r="F24" s="70"/>
      <c r="G24" s="31"/>
      <c r="H24" s="71"/>
      <c r="I24" s="61"/>
    </row>
    <row r="25" spans="1:9" ht="13.5" customHeight="1" thickBot="1" x14ac:dyDescent="0.35">
      <c r="A25" s="7"/>
      <c r="B25" s="69" t="s">
        <v>76</v>
      </c>
      <c r="C25" s="30" t="b">
        <v>0</v>
      </c>
      <c r="D25" s="68" t="str">
        <f t="shared" si="3"/>
        <v/>
      </c>
      <c r="E25" s="145" t="s">
        <v>59</v>
      </c>
      <c r="F25" s="146"/>
      <c r="G25" s="146"/>
      <c r="H25" s="146"/>
      <c r="I25" s="147"/>
    </row>
    <row r="26" spans="1:9" ht="13.5" customHeight="1" x14ac:dyDescent="0.25">
      <c r="A26" s="7"/>
      <c r="B26" s="69" t="s">
        <v>65</v>
      </c>
      <c r="C26" s="30" t="b">
        <v>0</v>
      </c>
      <c r="D26" s="68" t="str">
        <f t="shared" si="3"/>
        <v/>
      </c>
      <c r="E26" s="9" t="s">
        <v>48</v>
      </c>
      <c r="F26" s="72"/>
      <c r="G26" s="32"/>
      <c r="H26" s="73"/>
      <c r="I26" s="17"/>
    </row>
    <row r="27" spans="1:9" ht="13.5" customHeight="1" x14ac:dyDescent="0.25">
      <c r="A27" s="7"/>
      <c r="B27" s="69" t="s">
        <v>89</v>
      </c>
      <c r="C27" s="30" t="b">
        <v>0</v>
      </c>
      <c r="D27" s="68" t="str">
        <f t="shared" si="3"/>
        <v/>
      </c>
      <c r="E27" s="9"/>
      <c r="F27" s="72" t="s">
        <v>60</v>
      </c>
      <c r="G27" s="33"/>
      <c r="H27" s="74">
        <v>6</v>
      </c>
      <c r="I27" s="17" t="str">
        <f t="shared" ref="I27:I40" si="4" xml:space="preserve"> IF(E27&lt;&gt;"",H27*E27,"")</f>
        <v/>
      </c>
    </row>
    <row r="28" spans="1:9" ht="13.5" customHeight="1" x14ac:dyDescent="0.25">
      <c r="A28" s="7"/>
      <c r="B28" s="69" t="s">
        <v>25</v>
      </c>
      <c r="C28" s="30" t="b">
        <v>0</v>
      </c>
      <c r="D28" s="68" t="str">
        <f t="shared" si="3"/>
        <v/>
      </c>
      <c r="E28" s="9"/>
      <c r="F28" s="72" t="s">
        <v>38</v>
      </c>
      <c r="G28" s="33"/>
      <c r="H28" s="74">
        <v>6.9</v>
      </c>
      <c r="I28" s="17" t="str">
        <f t="shared" si="4"/>
        <v/>
      </c>
    </row>
    <row r="29" spans="1:9" ht="13.5" customHeight="1" x14ac:dyDescent="0.25">
      <c r="A29" s="7"/>
      <c r="B29" s="69" t="s">
        <v>71</v>
      </c>
      <c r="C29" s="30" t="b">
        <v>0</v>
      </c>
      <c r="D29" s="68" t="str">
        <f t="shared" si="3"/>
        <v/>
      </c>
      <c r="E29" s="9"/>
      <c r="F29" s="72" t="s">
        <v>39</v>
      </c>
      <c r="G29" s="33"/>
      <c r="H29" s="74">
        <v>6.9</v>
      </c>
      <c r="I29" s="17" t="str">
        <f xml:space="preserve"> IF(E29&lt;&gt;"",H29*E29,"")</f>
        <v/>
      </c>
    </row>
    <row r="30" spans="1:9" ht="13.5" customHeight="1" x14ac:dyDescent="0.25">
      <c r="A30" s="7"/>
      <c r="B30" s="69" t="s">
        <v>24</v>
      </c>
      <c r="C30" s="30" t="b">
        <v>0</v>
      </c>
      <c r="D30" s="68" t="str">
        <f t="shared" si="3"/>
        <v/>
      </c>
      <c r="E30" s="9"/>
      <c r="F30" s="72" t="s">
        <v>61</v>
      </c>
      <c r="G30" s="33"/>
      <c r="H30" s="74">
        <v>8.1</v>
      </c>
      <c r="I30" s="17" t="str">
        <f xml:space="preserve"> IF(E30&lt;&gt;"",H30*E30,"")</f>
        <v/>
      </c>
    </row>
    <row r="31" spans="1:9" ht="13.5" customHeight="1" x14ac:dyDescent="0.25">
      <c r="A31" s="7"/>
      <c r="B31" s="69" t="s">
        <v>23</v>
      </c>
      <c r="C31" s="30" t="b">
        <v>0</v>
      </c>
      <c r="D31" s="68" t="str">
        <f t="shared" si="3"/>
        <v/>
      </c>
      <c r="E31" s="9"/>
      <c r="F31" s="72" t="s">
        <v>106</v>
      </c>
      <c r="G31" s="33"/>
      <c r="H31" s="74">
        <v>8.1</v>
      </c>
      <c r="I31" s="17" t="str">
        <f xml:space="preserve"> IF(E31&lt;&gt;"",H31*E31,"")</f>
        <v/>
      </c>
    </row>
    <row r="32" spans="1:9" ht="13.5" customHeight="1" x14ac:dyDescent="0.25">
      <c r="A32" s="7"/>
      <c r="B32" s="69" t="s">
        <v>22</v>
      </c>
      <c r="C32" s="30" t="b">
        <v>0</v>
      </c>
      <c r="D32" s="68" t="str">
        <f t="shared" si="3"/>
        <v/>
      </c>
      <c r="E32" s="9"/>
      <c r="F32" s="72"/>
      <c r="G32" s="33"/>
      <c r="H32" s="74"/>
      <c r="I32" s="17" t="str">
        <f t="shared" si="4"/>
        <v/>
      </c>
    </row>
    <row r="33" spans="1:9" ht="13.5" customHeight="1" x14ac:dyDescent="0.25">
      <c r="A33" s="7"/>
      <c r="B33" s="69" t="s">
        <v>95</v>
      </c>
      <c r="C33" s="30" t="b">
        <v>0</v>
      </c>
      <c r="D33" s="68" t="str">
        <f t="shared" si="3"/>
        <v/>
      </c>
      <c r="E33" s="9"/>
      <c r="F33" s="75" t="s">
        <v>21</v>
      </c>
      <c r="G33" s="32"/>
      <c r="H33" s="74">
        <v>7.1</v>
      </c>
      <c r="I33" s="17" t="str">
        <f t="shared" si="4"/>
        <v/>
      </c>
    </row>
    <row r="34" spans="1:9" ht="13.5" customHeight="1" x14ac:dyDescent="0.25">
      <c r="A34" s="7"/>
      <c r="B34" s="69" t="s">
        <v>96</v>
      </c>
      <c r="C34" s="30" t="b">
        <v>0</v>
      </c>
      <c r="D34" s="68" t="str">
        <f t="shared" si="3"/>
        <v/>
      </c>
      <c r="E34" s="9"/>
      <c r="F34" s="72" t="s">
        <v>20</v>
      </c>
      <c r="G34" s="33"/>
      <c r="H34" s="74">
        <v>8.1</v>
      </c>
      <c r="I34" s="17" t="str">
        <f t="shared" si="4"/>
        <v/>
      </c>
    </row>
    <row r="35" spans="1:9" ht="13.5" customHeight="1" x14ac:dyDescent="0.25">
      <c r="A35" s="7"/>
      <c r="B35" s="69" t="s">
        <v>19</v>
      </c>
      <c r="C35" s="30" t="b">
        <v>0</v>
      </c>
      <c r="D35" s="68" t="str">
        <f t="shared" si="3"/>
        <v/>
      </c>
      <c r="E35" s="9"/>
      <c r="F35" s="72" t="s">
        <v>18</v>
      </c>
      <c r="G35" s="33"/>
      <c r="H35" s="74">
        <v>12</v>
      </c>
      <c r="I35" s="17" t="str">
        <f t="shared" si="4"/>
        <v/>
      </c>
    </row>
    <row r="36" spans="1:9" ht="13.5" customHeight="1" x14ac:dyDescent="0.25">
      <c r="A36" s="7"/>
      <c r="B36" s="69" t="s">
        <v>77</v>
      </c>
      <c r="C36" s="30" t="b">
        <v>0</v>
      </c>
      <c r="D36" s="68" t="str">
        <f t="shared" si="3"/>
        <v/>
      </c>
      <c r="E36" s="9"/>
      <c r="F36" s="72"/>
      <c r="G36" s="33"/>
      <c r="H36" s="74"/>
      <c r="I36" s="17" t="str">
        <f t="shared" si="4"/>
        <v/>
      </c>
    </row>
    <row r="37" spans="1:9" ht="13.5" customHeight="1" x14ac:dyDescent="0.25">
      <c r="A37" s="7"/>
      <c r="B37" s="69" t="s">
        <v>17</v>
      </c>
      <c r="C37" s="30" t="b">
        <v>0</v>
      </c>
      <c r="D37" s="68" t="str">
        <f t="shared" si="3"/>
        <v/>
      </c>
      <c r="E37" s="99"/>
      <c r="F37" s="118" t="s">
        <v>64</v>
      </c>
      <c r="G37" s="118"/>
      <c r="H37" s="118"/>
      <c r="I37" s="119"/>
    </row>
    <row r="38" spans="1:9" ht="13.5" customHeight="1" thickBot="1" x14ac:dyDescent="0.3">
      <c r="A38" s="10"/>
      <c r="B38" s="76"/>
      <c r="C38" s="34"/>
      <c r="D38" s="68"/>
      <c r="E38" s="100"/>
      <c r="F38" s="101" t="s">
        <v>16</v>
      </c>
      <c r="G38" s="102"/>
      <c r="H38" s="103">
        <v>40</v>
      </c>
      <c r="I38" s="104" t="str">
        <f t="shared" si="4"/>
        <v/>
      </c>
    </row>
    <row r="39" spans="1:9" ht="13.5" customHeight="1" thickBot="1" x14ac:dyDescent="0.35">
      <c r="A39" s="132" t="s">
        <v>83</v>
      </c>
      <c r="B39" s="133"/>
      <c r="C39" s="133"/>
      <c r="D39" s="77">
        <v>5</v>
      </c>
      <c r="E39" s="100"/>
      <c r="F39" s="101" t="s">
        <v>15</v>
      </c>
      <c r="G39" s="102"/>
      <c r="H39" s="103">
        <v>40</v>
      </c>
      <c r="I39" s="104" t="str">
        <f t="shared" si="4"/>
        <v/>
      </c>
    </row>
    <row r="40" spans="1:9" ht="13.5" customHeight="1" x14ac:dyDescent="0.25">
      <c r="A40" s="35"/>
      <c r="B40" s="78" t="s">
        <v>72</v>
      </c>
      <c r="C40" s="36" t="b">
        <v>0</v>
      </c>
      <c r="D40" s="79" t="str">
        <f>IF(C40=TRUE,$D$39*$H$10,"")</f>
        <v/>
      </c>
      <c r="E40" s="100"/>
      <c r="F40" s="105" t="s">
        <v>14</v>
      </c>
      <c r="G40" s="106"/>
      <c r="H40" s="103">
        <v>60</v>
      </c>
      <c r="I40" s="104" t="str">
        <f t="shared" si="4"/>
        <v/>
      </c>
    </row>
    <row r="41" spans="1:9" ht="13.5" customHeight="1" x14ac:dyDescent="0.25">
      <c r="A41" s="35"/>
      <c r="B41" s="80" t="s">
        <v>13</v>
      </c>
      <c r="C41" s="37" t="b">
        <v>0</v>
      </c>
      <c r="D41" s="79" t="str">
        <f t="shared" ref="D41:D47" si="5">IF(C41=TRUE,$D$39*$H$10,"")</f>
        <v/>
      </c>
      <c r="E41" s="9"/>
      <c r="F41" s="72"/>
      <c r="G41" s="33"/>
      <c r="H41" s="74"/>
      <c r="I41" s="17" t="str">
        <f t="shared" ref="I41:I42" si="6" xml:space="preserve"> IF(E41&lt;&gt;"",H41*E41,"")</f>
        <v/>
      </c>
    </row>
    <row r="42" spans="1:9" ht="13.5" customHeight="1" x14ac:dyDescent="0.25">
      <c r="A42" s="35"/>
      <c r="B42" s="80" t="s">
        <v>12</v>
      </c>
      <c r="C42" s="37" t="b">
        <v>0</v>
      </c>
      <c r="D42" s="79" t="str">
        <f t="shared" si="5"/>
        <v/>
      </c>
      <c r="E42" s="9"/>
      <c r="F42" s="72"/>
      <c r="G42" s="38"/>
      <c r="H42" s="74"/>
      <c r="I42" s="17" t="str">
        <f t="shared" si="6"/>
        <v/>
      </c>
    </row>
    <row r="43" spans="1:9" ht="13.5" customHeight="1" x14ac:dyDescent="0.25">
      <c r="A43" s="35"/>
      <c r="B43" s="80" t="s">
        <v>11</v>
      </c>
      <c r="C43" s="37" t="b">
        <v>0</v>
      </c>
      <c r="D43" s="79" t="str">
        <f t="shared" si="5"/>
        <v/>
      </c>
      <c r="E43" s="9"/>
      <c r="F43" s="72" t="s">
        <v>10</v>
      </c>
      <c r="G43" s="39"/>
      <c r="H43" s="74">
        <v>12</v>
      </c>
      <c r="I43" s="17" t="str">
        <f xml:space="preserve"> IF(E43&lt;&gt;"",H43*E43,"")</f>
        <v/>
      </c>
    </row>
    <row r="44" spans="1:9" ht="13.5" customHeight="1" x14ac:dyDescent="0.25">
      <c r="A44" s="35"/>
      <c r="B44" s="80" t="s">
        <v>87</v>
      </c>
      <c r="C44" s="37" t="b">
        <v>0</v>
      </c>
      <c r="D44" s="79" t="str">
        <f t="shared" si="5"/>
        <v/>
      </c>
      <c r="E44" s="9"/>
      <c r="F44" s="72" t="s">
        <v>100</v>
      </c>
      <c r="G44" s="39"/>
      <c r="H44" s="74">
        <v>2</v>
      </c>
      <c r="I44" s="17" t="str">
        <f xml:space="preserve"> IF(E44&lt;&gt;"",H44*E44,"")</f>
        <v/>
      </c>
    </row>
    <row r="45" spans="1:9" ht="13.5" customHeight="1" thickBot="1" x14ac:dyDescent="0.3">
      <c r="A45" s="35"/>
      <c r="B45" s="80" t="s">
        <v>9</v>
      </c>
      <c r="C45" s="37" t="b">
        <v>0</v>
      </c>
      <c r="D45" s="79" t="str">
        <f t="shared" si="5"/>
        <v/>
      </c>
      <c r="E45" s="11"/>
      <c r="F45" s="81"/>
      <c r="G45" s="40"/>
      <c r="H45" s="82"/>
      <c r="I45" s="83"/>
    </row>
    <row r="46" spans="1:9" ht="13.5" customHeight="1" thickBot="1" x14ac:dyDescent="0.35">
      <c r="A46" s="35"/>
      <c r="B46" s="80" t="s">
        <v>8</v>
      </c>
      <c r="C46" s="37" t="b">
        <v>0</v>
      </c>
      <c r="D46" s="79" t="str">
        <f t="shared" si="5"/>
        <v/>
      </c>
      <c r="E46" s="134" t="s">
        <v>7</v>
      </c>
      <c r="F46" s="135"/>
      <c r="G46" s="135"/>
      <c r="H46" s="135"/>
      <c r="I46" s="136"/>
    </row>
    <row r="47" spans="1:9" ht="13.5" customHeight="1" x14ac:dyDescent="0.25">
      <c r="A47" s="35"/>
      <c r="B47" s="80" t="s">
        <v>73</v>
      </c>
      <c r="C47" s="37" t="b">
        <v>0</v>
      </c>
      <c r="D47" s="79" t="str">
        <f t="shared" si="5"/>
        <v/>
      </c>
      <c r="E47" s="12"/>
      <c r="F47" s="84" t="s">
        <v>6</v>
      </c>
      <c r="G47" s="42" t="b">
        <v>0</v>
      </c>
      <c r="H47" s="85">
        <v>1.5</v>
      </c>
      <c r="I47" s="18" t="str">
        <f>IF(G47=TRUE,H47*$H$10,"")</f>
        <v/>
      </c>
    </row>
    <row r="48" spans="1:9" ht="13.5" customHeight="1" thickBot="1" x14ac:dyDescent="0.3">
      <c r="A48" s="43"/>
      <c r="B48" s="86"/>
      <c r="C48" s="44"/>
      <c r="D48" s="79"/>
      <c r="E48" s="13"/>
      <c r="F48" s="84"/>
      <c r="G48" s="45" t="b">
        <v>0</v>
      </c>
      <c r="H48" s="87"/>
      <c r="I48" s="18" t="str">
        <f xml:space="preserve"> IF(E48&lt;&gt;"",H48*E48,"")</f>
        <v/>
      </c>
    </row>
    <row r="49" spans="1:9" ht="13.5" customHeight="1" thickBot="1" x14ac:dyDescent="0.35">
      <c r="A49" s="137" t="s">
        <v>84</v>
      </c>
      <c r="B49" s="138"/>
      <c r="C49" s="138"/>
      <c r="D49" s="88">
        <v>6</v>
      </c>
      <c r="E49" s="13"/>
      <c r="F49" s="89" t="s">
        <v>5</v>
      </c>
      <c r="G49" s="42" t="b">
        <v>0</v>
      </c>
      <c r="H49" s="87">
        <v>10</v>
      </c>
      <c r="I49" s="18" t="str">
        <f xml:space="preserve"> IF(E49&lt;&gt;"",H49*E49,"")</f>
        <v/>
      </c>
    </row>
    <row r="50" spans="1:9" ht="13.5" customHeight="1" x14ac:dyDescent="0.25">
      <c r="A50" s="111"/>
      <c r="B50" s="90" t="s">
        <v>88</v>
      </c>
      <c r="C50" s="47" t="b">
        <v>0</v>
      </c>
      <c r="D50" s="91" t="str">
        <f>IF(C50=TRUE,$D$49*$H$10,"")</f>
        <v/>
      </c>
      <c r="E50" s="14"/>
      <c r="F50" s="84" t="s">
        <v>4</v>
      </c>
      <c r="G50" s="45"/>
      <c r="H50" s="87">
        <v>45</v>
      </c>
      <c r="I50" s="18" t="str">
        <f xml:space="preserve"> IF(E50&lt;&gt;"",H50*E50,"")</f>
        <v/>
      </c>
    </row>
    <row r="51" spans="1:9" ht="13.5" customHeight="1" x14ac:dyDescent="0.25">
      <c r="A51" s="111"/>
      <c r="B51" s="92" t="s">
        <v>3</v>
      </c>
      <c r="C51" s="48" t="b">
        <v>0</v>
      </c>
      <c r="D51" s="93" t="str">
        <f t="shared" ref="D51:D57" si="7">IF(C51=TRUE,$D$49*$H$10,"")</f>
        <v/>
      </c>
      <c r="E51" s="15"/>
      <c r="F51" s="84" t="s">
        <v>85</v>
      </c>
      <c r="G51" s="45" t="b">
        <v>0</v>
      </c>
      <c r="H51" s="87">
        <v>180</v>
      </c>
      <c r="I51" s="18" t="str">
        <f>IF(G51=TRUE,H51,"")</f>
        <v/>
      </c>
    </row>
    <row r="52" spans="1:9" ht="13.5" customHeight="1" x14ac:dyDescent="0.25">
      <c r="A52" s="111"/>
      <c r="B52" s="92" t="s">
        <v>2</v>
      </c>
      <c r="C52" s="48" t="b">
        <v>0</v>
      </c>
      <c r="D52" s="93" t="str">
        <f t="shared" si="7"/>
        <v/>
      </c>
      <c r="E52" s="16"/>
      <c r="F52" s="89"/>
      <c r="G52" s="42" t="b">
        <v>0</v>
      </c>
      <c r="H52" s="87">
        <v>0</v>
      </c>
      <c r="I52" s="94" t="str">
        <f>IF(G52=TRUE,H52,"")</f>
        <v/>
      </c>
    </row>
    <row r="53" spans="1:9" ht="13.5" customHeight="1" x14ac:dyDescent="0.25">
      <c r="A53" s="111"/>
      <c r="B53" s="92" t="s">
        <v>1</v>
      </c>
      <c r="C53" s="48" t="b">
        <v>0</v>
      </c>
      <c r="D53" s="93" t="str">
        <f t="shared" si="7"/>
        <v/>
      </c>
      <c r="E53" s="16"/>
      <c r="F53" s="84" t="s">
        <v>78</v>
      </c>
      <c r="G53" s="45"/>
      <c r="H53" s="87"/>
      <c r="I53" s="95">
        <f>+IF(OR(D8=list!$A$2,D8=""),0,VLOOKUP(H10,list!H:I,2,0))</f>
        <v>0</v>
      </c>
    </row>
    <row r="54" spans="1:9" ht="13.5" customHeight="1" x14ac:dyDescent="0.25">
      <c r="A54" s="111"/>
      <c r="B54" s="92"/>
      <c r="C54" s="48"/>
      <c r="D54" s="93"/>
      <c r="E54" s="16"/>
      <c r="F54" s="84"/>
      <c r="G54" s="45"/>
      <c r="H54" s="87"/>
      <c r="I54" s="109"/>
    </row>
    <row r="55" spans="1:9" ht="13.5" customHeight="1" thickBot="1" x14ac:dyDescent="0.3">
      <c r="A55" s="111"/>
      <c r="B55" s="92" t="s">
        <v>0</v>
      </c>
      <c r="C55" s="48" t="b">
        <v>0</v>
      </c>
      <c r="D55" s="93" t="str">
        <f t="shared" si="7"/>
        <v/>
      </c>
      <c r="E55" s="16"/>
      <c r="F55" s="41" t="s">
        <v>67</v>
      </c>
      <c r="G55" s="45"/>
      <c r="H55" s="46">
        <v>10</v>
      </c>
      <c r="I55" s="18" t="str">
        <f xml:space="preserve"> IF(E55&lt;&gt;"",H55*E55,"")</f>
        <v/>
      </c>
    </row>
    <row r="56" spans="1:9" ht="13.5" customHeight="1" thickBot="1" x14ac:dyDescent="0.3">
      <c r="A56" s="111"/>
      <c r="B56" s="92" t="s">
        <v>74</v>
      </c>
      <c r="C56" s="48" t="b">
        <v>0</v>
      </c>
      <c r="D56" s="93" t="str">
        <f t="shared" si="7"/>
        <v/>
      </c>
      <c r="E56" s="139" t="s">
        <v>53</v>
      </c>
      <c r="F56" s="140"/>
      <c r="G56" s="140"/>
      <c r="H56" s="141">
        <f>H58/1.206</f>
        <v>0</v>
      </c>
      <c r="I56" s="142"/>
    </row>
    <row r="57" spans="1:9" ht="13.5" customHeight="1" thickBot="1" x14ac:dyDescent="0.3">
      <c r="A57" s="111"/>
      <c r="B57" s="92" t="s">
        <v>75</v>
      </c>
      <c r="C57" s="48" t="b">
        <v>0</v>
      </c>
      <c r="D57" s="96" t="str">
        <f t="shared" si="7"/>
        <v/>
      </c>
      <c r="E57" s="139" t="s">
        <v>54</v>
      </c>
      <c r="F57" s="140"/>
      <c r="G57" s="140"/>
      <c r="H57" s="148">
        <f>+IF($D$8=list!$A$3,2.6%,2.6%)</f>
        <v>2.6000000000000002E-2</v>
      </c>
      <c r="I57" s="149"/>
    </row>
    <row r="58" spans="1:9" ht="13.5" customHeight="1" thickBot="1" x14ac:dyDescent="0.35">
      <c r="A58" s="139" t="s">
        <v>56</v>
      </c>
      <c r="B58" s="140"/>
      <c r="C58" s="49"/>
      <c r="D58" s="97" t="str">
        <f>+IF(OR(H10="",H58=""),"",H58/H10)</f>
        <v/>
      </c>
      <c r="E58" s="139" t="s">
        <v>55</v>
      </c>
      <c r="F58" s="140"/>
      <c r="G58" s="140"/>
      <c r="H58" s="141">
        <f>(SUM(I47:I57)+SUM(I26:I45)+SUM(I14:I24)+SUM(D14:D19)+SUM(D21:D38)+SUM(D40:D48)+SUM(D50:D57))</f>
        <v>0</v>
      </c>
      <c r="I58" s="142"/>
    </row>
    <row r="59" spans="1:9" x14ac:dyDescent="0.25">
      <c r="A59" s="117" t="s">
        <v>102</v>
      </c>
      <c r="B59" s="117"/>
      <c r="C59" s="117"/>
      <c r="D59" s="117"/>
      <c r="E59" s="117"/>
      <c r="F59" s="117"/>
      <c r="G59" s="117"/>
      <c r="H59" s="117"/>
      <c r="I59" s="117"/>
    </row>
  </sheetData>
  <sheetProtection algorithmName="SHA-512" hashValue="L2V4vVLrx7n9H+IbnPKBiAqfTT5VjE4OoAmPUht31AHls4wPWGXtAXMMmHZR+0jT3zv53lx5F5KJxNm9wU78og==" saltValue="dj2zmsqn4Y3g6eTPvDCIlg==" spinCount="100000" sheet="1" selectLockedCells="1"/>
  <mergeCells count="38">
    <mergeCell ref="A2:I2"/>
    <mergeCell ref="A11:I11"/>
    <mergeCell ref="A7:B7"/>
    <mergeCell ref="A8:B8"/>
    <mergeCell ref="A9:B9"/>
    <mergeCell ref="A10:B10"/>
    <mergeCell ref="A3:I3"/>
    <mergeCell ref="D7:E7"/>
    <mergeCell ref="D8:E8"/>
    <mergeCell ref="D9:E9"/>
    <mergeCell ref="D10:E10"/>
    <mergeCell ref="H7:I7"/>
    <mergeCell ref="H8:I8"/>
    <mergeCell ref="H9:I9"/>
    <mergeCell ref="H10:I10"/>
    <mergeCell ref="A6:B6"/>
    <mergeCell ref="A20:C20"/>
    <mergeCell ref="E25:I25"/>
    <mergeCell ref="E57:G57"/>
    <mergeCell ref="H56:I56"/>
    <mergeCell ref="H57:I57"/>
    <mergeCell ref="E56:G56"/>
    <mergeCell ref="D6:I6"/>
    <mergeCell ref="F1:I1"/>
    <mergeCell ref="D1:E1"/>
    <mergeCell ref="A59:I59"/>
    <mergeCell ref="F37:I37"/>
    <mergeCell ref="A4:I4"/>
    <mergeCell ref="A5:B5"/>
    <mergeCell ref="E5:I5"/>
    <mergeCell ref="A13:C13"/>
    <mergeCell ref="E13:I13"/>
    <mergeCell ref="A39:C39"/>
    <mergeCell ref="E46:I46"/>
    <mergeCell ref="A49:C49"/>
    <mergeCell ref="A58:B58"/>
    <mergeCell ref="E58:G58"/>
    <mergeCell ref="H58:I58"/>
  </mergeCells>
  <hyperlinks>
    <hyperlink ref="D1" r:id="rId1" xr:uid="{D80F2FEC-60A6-48E1-8845-CE63D188838D}"/>
  </hyperlinks>
  <pageMargins left="0.11811023622047245" right="0.11811023622047245" top="0" bottom="0" header="0.31496062992125984" footer="0.31496062992125984"/>
  <pageSetup paperSize="9" scale="9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0</xdr:col>
                    <xdr:colOff>68580</xdr:colOff>
                    <xdr:row>13</xdr:row>
                    <xdr:rowOff>0</xdr:rowOff>
                  </from>
                  <to>
                    <xdr:col>1</xdr:col>
                    <xdr:colOff>1112520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0</xdr:col>
                    <xdr:colOff>68580</xdr:colOff>
                    <xdr:row>14</xdr:row>
                    <xdr:rowOff>0</xdr:rowOff>
                  </from>
                  <to>
                    <xdr:col>1</xdr:col>
                    <xdr:colOff>1112520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0</xdr:col>
                    <xdr:colOff>68580</xdr:colOff>
                    <xdr:row>15</xdr:row>
                    <xdr:rowOff>0</xdr:rowOff>
                  </from>
                  <to>
                    <xdr:col>1</xdr:col>
                    <xdr:colOff>1112520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0</xdr:col>
                    <xdr:colOff>68580</xdr:colOff>
                    <xdr:row>16</xdr:row>
                    <xdr:rowOff>0</xdr:rowOff>
                  </from>
                  <to>
                    <xdr:col>1</xdr:col>
                    <xdr:colOff>1112520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0</xdr:col>
                    <xdr:colOff>68580</xdr:colOff>
                    <xdr:row>17</xdr:row>
                    <xdr:rowOff>0</xdr:rowOff>
                  </from>
                  <to>
                    <xdr:col>1</xdr:col>
                    <xdr:colOff>1112520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0</xdr:col>
                    <xdr:colOff>68580</xdr:colOff>
                    <xdr:row>18</xdr:row>
                    <xdr:rowOff>0</xdr:rowOff>
                  </from>
                  <to>
                    <xdr:col>1</xdr:col>
                    <xdr:colOff>1112520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>
                  <from>
                    <xdr:col>0</xdr:col>
                    <xdr:colOff>68580</xdr:colOff>
                    <xdr:row>20</xdr:row>
                    <xdr:rowOff>0</xdr:rowOff>
                  </from>
                  <to>
                    <xdr:col>1</xdr:col>
                    <xdr:colOff>1112520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>
                  <from>
                    <xdr:col>0</xdr:col>
                    <xdr:colOff>68580</xdr:colOff>
                    <xdr:row>21</xdr:row>
                    <xdr:rowOff>0</xdr:rowOff>
                  </from>
                  <to>
                    <xdr:col>1</xdr:col>
                    <xdr:colOff>1112520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>
                  <from>
                    <xdr:col>0</xdr:col>
                    <xdr:colOff>68580</xdr:colOff>
                    <xdr:row>22</xdr:row>
                    <xdr:rowOff>0</xdr:rowOff>
                  </from>
                  <to>
                    <xdr:col>1</xdr:col>
                    <xdr:colOff>1112520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>
                  <from>
                    <xdr:col>0</xdr:col>
                    <xdr:colOff>68580</xdr:colOff>
                    <xdr:row>23</xdr:row>
                    <xdr:rowOff>0</xdr:rowOff>
                  </from>
                  <to>
                    <xdr:col>1</xdr:col>
                    <xdr:colOff>1112520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>
                  <from>
                    <xdr:col>0</xdr:col>
                    <xdr:colOff>68580</xdr:colOff>
                    <xdr:row>24</xdr:row>
                    <xdr:rowOff>0</xdr:rowOff>
                  </from>
                  <to>
                    <xdr:col>1</xdr:col>
                    <xdr:colOff>1112520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6" name="Check Box 12">
              <controlPr defaultSize="0" autoFill="0" autoLine="0" autoPict="0">
                <anchor moveWithCells="1">
                  <from>
                    <xdr:col>0</xdr:col>
                    <xdr:colOff>68580</xdr:colOff>
                    <xdr:row>25</xdr:row>
                    <xdr:rowOff>0</xdr:rowOff>
                  </from>
                  <to>
                    <xdr:col>1</xdr:col>
                    <xdr:colOff>1112520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7" name="Check Box 13">
              <controlPr defaultSize="0" autoFill="0" autoLine="0" autoPict="0">
                <anchor moveWithCells="1">
                  <from>
                    <xdr:col>0</xdr:col>
                    <xdr:colOff>68580</xdr:colOff>
                    <xdr:row>26</xdr:row>
                    <xdr:rowOff>0</xdr:rowOff>
                  </from>
                  <to>
                    <xdr:col>1</xdr:col>
                    <xdr:colOff>1112520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8" name="Check Box 14">
              <controlPr defaultSize="0" autoFill="0" autoLine="0" autoPict="0">
                <anchor moveWithCells="1">
                  <from>
                    <xdr:col>0</xdr:col>
                    <xdr:colOff>68580</xdr:colOff>
                    <xdr:row>27</xdr:row>
                    <xdr:rowOff>0</xdr:rowOff>
                  </from>
                  <to>
                    <xdr:col>1</xdr:col>
                    <xdr:colOff>1112520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9" name="Check Box 15">
              <controlPr defaultSize="0" autoFill="0" autoLine="0" autoPict="0">
                <anchor moveWithCells="1">
                  <from>
                    <xdr:col>0</xdr:col>
                    <xdr:colOff>68580</xdr:colOff>
                    <xdr:row>28</xdr:row>
                    <xdr:rowOff>0</xdr:rowOff>
                  </from>
                  <to>
                    <xdr:col>1</xdr:col>
                    <xdr:colOff>1112520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0" name="Check Box 16">
              <controlPr defaultSize="0" autoFill="0" autoLine="0" autoPict="0">
                <anchor moveWithCells="1">
                  <from>
                    <xdr:col>0</xdr:col>
                    <xdr:colOff>68580</xdr:colOff>
                    <xdr:row>29</xdr:row>
                    <xdr:rowOff>0</xdr:rowOff>
                  </from>
                  <to>
                    <xdr:col>1</xdr:col>
                    <xdr:colOff>1112520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1" name="Check Box 17">
              <controlPr defaultSize="0" autoFill="0" autoLine="0" autoPict="0">
                <anchor moveWithCells="1">
                  <from>
                    <xdr:col>0</xdr:col>
                    <xdr:colOff>68580</xdr:colOff>
                    <xdr:row>30</xdr:row>
                    <xdr:rowOff>0</xdr:rowOff>
                  </from>
                  <to>
                    <xdr:col>1</xdr:col>
                    <xdr:colOff>1112520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2" name="Check Box 18">
              <controlPr defaultSize="0" autoFill="0" autoLine="0" autoPict="0">
                <anchor moveWithCells="1">
                  <from>
                    <xdr:col>0</xdr:col>
                    <xdr:colOff>68580</xdr:colOff>
                    <xdr:row>31</xdr:row>
                    <xdr:rowOff>0</xdr:rowOff>
                  </from>
                  <to>
                    <xdr:col>1</xdr:col>
                    <xdr:colOff>1112520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3" name="Check Box 19">
              <controlPr defaultSize="0" autoFill="0" autoLine="0" autoPict="0">
                <anchor moveWithCells="1">
                  <from>
                    <xdr:col>0</xdr:col>
                    <xdr:colOff>68580</xdr:colOff>
                    <xdr:row>32</xdr:row>
                    <xdr:rowOff>0</xdr:rowOff>
                  </from>
                  <to>
                    <xdr:col>1</xdr:col>
                    <xdr:colOff>1112520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4" name="Check Box 20">
              <controlPr defaultSize="0" autoFill="0" autoLine="0" autoPict="0">
                <anchor moveWithCells="1">
                  <from>
                    <xdr:col>0</xdr:col>
                    <xdr:colOff>68580</xdr:colOff>
                    <xdr:row>33</xdr:row>
                    <xdr:rowOff>0</xdr:rowOff>
                  </from>
                  <to>
                    <xdr:col>1</xdr:col>
                    <xdr:colOff>1112520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5" name="Check Box 21">
              <controlPr defaultSize="0" autoFill="0" autoLine="0" autoPict="0">
                <anchor moveWithCells="1">
                  <from>
                    <xdr:col>0</xdr:col>
                    <xdr:colOff>68580</xdr:colOff>
                    <xdr:row>34</xdr:row>
                    <xdr:rowOff>0</xdr:rowOff>
                  </from>
                  <to>
                    <xdr:col>1</xdr:col>
                    <xdr:colOff>1112520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6" name="Check Box 22">
              <controlPr defaultSize="0" autoFill="0" autoLine="0" autoPict="0">
                <anchor moveWithCells="1">
                  <from>
                    <xdr:col>0</xdr:col>
                    <xdr:colOff>68580</xdr:colOff>
                    <xdr:row>35</xdr:row>
                    <xdr:rowOff>0</xdr:rowOff>
                  </from>
                  <to>
                    <xdr:col>1</xdr:col>
                    <xdr:colOff>1112520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7" name="Check Box 23">
              <controlPr defaultSize="0" autoFill="0" autoLine="0" autoPict="0">
                <anchor moveWithCells="1">
                  <from>
                    <xdr:col>0</xdr:col>
                    <xdr:colOff>68580</xdr:colOff>
                    <xdr:row>36</xdr:row>
                    <xdr:rowOff>0</xdr:rowOff>
                  </from>
                  <to>
                    <xdr:col>1</xdr:col>
                    <xdr:colOff>1112520</xdr:colOff>
                    <xdr:row>37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8" name="Check Box 24">
              <controlPr defaultSize="0" autoFill="0" autoLine="0" autoPict="0">
                <anchor moveWithCells="1">
                  <from>
                    <xdr:col>0</xdr:col>
                    <xdr:colOff>68580</xdr:colOff>
                    <xdr:row>39</xdr:row>
                    <xdr:rowOff>0</xdr:rowOff>
                  </from>
                  <to>
                    <xdr:col>1</xdr:col>
                    <xdr:colOff>1112520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9" name="Check Box 25">
              <controlPr defaultSize="0" autoFill="0" autoLine="0" autoPict="0">
                <anchor moveWithCells="1">
                  <from>
                    <xdr:col>0</xdr:col>
                    <xdr:colOff>68580</xdr:colOff>
                    <xdr:row>40</xdr:row>
                    <xdr:rowOff>0</xdr:rowOff>
                  </from>
                  <to>
                    <xdr:col>1</xdr:col>
                    <xdr:colOff>1112520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30" name="Check Box 26">
              <controlPr defaultSize="0" autoFill="0" autoLine="0" autoPict="0">
                <anchor moveWithCells="1">
                  <from>
                    <xdr:col>0</xdr:col>
                    <xdr:colOff>68580</xdr:colOff>
                    <xdr:row>41</xdr:row>
                    <xdr:rowOff>0</xdr:rowOff>
                  </from>
                  <to>
                    <xdr:col>1</xdr:col>
                    <xdr:colOff>1112520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1" name="Check Box 27">
              <controlPr defaultSize="0" autoFill="0" autoLine="0" autoPict="0">
                <anchor moveWithCells="1">
                  <from>
                    <xdr:col>0</xdr:col>
                    <xdr:colOff>68580</xdr:colOff>
                    <xdr:row>42</xdr:row>
                    <xdr:rowOff>0</xdr:rowOff>
                  </from>
                  <to>
                    <xdr:col>1</xdr:col>
                    <xdr:colOff>1112520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2" name="Check Box 28">
              <controlPr defaultSize="0" autoFill="0" autoLine="0" autoPict="0">
                <anchor moveWithCells="1">
                  <from>
                    <xdr:col>0</xdr:col>
                    <xdr:colOff>68580</xdr:colOff>
                    <xdr:row>43</xdr:row>
                    <xdr:rowOff>0</xdr:rowOff>
                  </from>
                  <to>
                    <xdr:col>1</xdr:col>
                    <xdr:colOff>1112520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3" name="Check Box 29">
              <controlPr defaultSize="0" autoFill="0" autoLine="0" autoPict="0">
                <anchor moveWithCells="1">
                  <from>
                    <xdr:col>0</xdr:col>
                    <xdr:colOff>68580</xdr:colOff>
                    <xdr:row>44</xdr:row>
                    <xdr:rowOff>0</xdr:rowOff>
                  </from>
                  <to>
                    <xdr:col>1</xdr:col>
                    <xdr:colOff>1112520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4" name="Check Box 30">
              <controlPr defaultSize="0" autoFill="0" autoLine="0" autoPict="0">
                <anchor moveWithCells="1">
                  <from>
                    <xdr:col>0</xdr:col>
                    <xdr:colOff>68580</xdr:colOff>
                    <xdr:row>45</xdr:row>
                    <xdr:rowOff>0</xdr:rowOff>
                  </from>
                  <to>
                    <xdr:col>1</xdr:col>
                    <xdr:colOff>1112520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5" name="Check Box 31">
              <controlPr defaultSize="0" autoFill="0" autoLine="0" autoPict="0">
                <anchor moveWithCells="1">
                  <from>
                    <xdr:col>0</xdr:col>
                    <xdr:colOff>68580</xdr:colOff>
                    <xdr:row>46</xdr:row>
                    <xdr:rowOff>0</xdr:rowOff>
                  </from>
                  <to>
                    <xdr:col>1</xdr:col>
                    <xdr:colOff>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6" name="Check Box 32">
              <controlPr defaultSize="0" autoFill="0" autoLine="0" autoPict="0">
                <anchor moveWithCells="1">
                  <from>
                    <xdr:col>0</xdr:col>
                    <xdr:colOff>68580</xdr:colOff>
                    <xdr:row>49</xdr:row>
                    <xdr:rowOff>0</xdr:rowOff>
                  </from>
                  <to>
                    <xdr:col>1</xdr:col>
                    <xdr:colOff>1112520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7" name="Check Box 33">
              <controlPr defaultSize="0" autoFill="0" autoLine="0" autoPict="0">
                <anchor moveWithCells="1">
                  <from>
                    <xdr:col>0</xdr:col>
                    <xdr:colOff>68580</xdr:colOff>
                    <xdr:row>50</xdr:row>
                    <xdr:rowOff>0</xdr:rowOff>
                  </from>
                  <to>
                    <xdr:col>1</xdr:col>
                    <xdr:colOff>1112520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8" name="Check Box 34">
              <controlPr defaultSize="0" autoFill="0" autoLine="0" autoPict="0">
                <anchor moveWithCells="1">
                  <from>
                    <xdr:col>0</xdr:col>
                    <xdr:colOff>68580</xdr:colOff>
                    <xdr:row>51</xdr:row>
                    <xdr:rowOff>0</xdr:rowOff>
                  </from>
                  <to>
                    <xdr:col>1</xdr:col>
                    <xdr:colOff>1112520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9" name="Check Box 35">
              <controlPr defaultSize="0" autoFill="0" autoLine="0" autoPict="0">
                <anchor moveWithCells="1">
                  <from>
                    <xdr:col>0</xdr:col>
                    <xdr:colOff>68580</xdr:colOff>
                    <xdr:row>52</xdr:row>
                    <xdr:rowOff>0</xdr:rowOff>
                  </from>
                  <to>
                    <xdr:col>1</xdr:col>
                    <xdr:colOff>1112520</xdr:colOff>
                    <xdr:row>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40" name="Check Box 36">
              <controlPr defaultSize="0" autoFill="0" autoLine="0" autoPict="0">
                <anchor moveWithCells="1">
                  <from>
                    <xdr:col>0</xdr:col>
                    <xdr:colOff>68580</xdr:colOff>
                    <xdr:row>54</xdr:row>
                    <xdr:rowOff>0</xdr:rowOff>
                  </from>
                  <to>
                    <xdr:col>1</xdr:col>
                    <xdr:colOff>1112520</xdr:colOff>
                    <xdr:row>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1" name="Check Box 37">
              <controlPr defaultSize="0" autoFill="0" autoLine="0" autoPict="0">
                <anchor moveWithCells="1">
                  <from>
                    <xdr:col>0</xdr:col>
                    <xdr:colOff>68580</xdr:colOff>
                    <xdr:row>55</xdr:row>
                    <xdr:rowOff>0</xdr:rowOff>
                  </from>
                  <to>
                    <xdr:col>1</xdr:col>
                    <xdr:colOff>1112520</xdr:colOff>
                    <xdr:row>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2" name="Check Box 38">
              <controlPr defaultSize="0" autoFill="0" autoLine="0" autoPict="0">
                <anchor moveWithCells="1">
                  <from>
                    <xdr:col>0</xdr:col>
                    <xdr:colOff>68580</xdr:colOff>
                    <xdr:row>56</xdr:row>
                    <xdr:rowOff>0</xdr:rowOff>
                  </from>
                  <to>
                    <xdr:col>1</xdr:col>
                    <xdr:colOff>1112520</xdr:colOff>
                    <xdr:row>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3" name="Check Box 39">
              <controlPr defaultSize="0" autoFill="0" autoLine="0" autoPict="0">
                <anchor moveWithCells="1">
                  <from>
                    <xdr:col>4</xdr:col>
                    <xdr:colOff>68580</xdr:colOff>
                    <xdr:row>13</xdr:row>
                    <xdr:rowOff>0</xdr:rowOff>
                  </from>
                  <to>
                    <xdr:col>5</xdr:col>
                    <xdr:colOff>1097280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4" name="Check Box 40">
              <controlPr defaultSize="0" autoFill="0" autoLine="0" autoPict="0">
                <anchor moveWithCells="1">
                  <from>
                    <xdr:col>4</xdr:col>
                    <xdr:colOff>68580</xdr:colOff>
                    <xdr:row>14</xdr:row>
                    <xdr:rowOff>0</xdr:rowOff>
                  </from>
                  <to>
                    <xdr:col>5</xdr:col>
                    <xdr:colOff>1097280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5" name="Check Box 41">
              <controlPr defaultSize="0" autoFill="0" autoLine="0" autoPict="0">
                <anchor moveWithCells="1">
                  <from>
                    <xdr:col>4</xdr:col>
                    <xdr:colOff>68580</xdr:colOff>
                    <xdr:row>15</xdr:row>
                    <xdr:rowOff>0</xdr:rowOff>
                  </from>
                  <to>
                    <xdr:col>5</xdr:col>
                    <xdr:colOff>1097280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6" name="Check Box 42">
              <controlPr defaultSize="0" autoFill="0" autoLine="0" autoPict="0">
                <anchor moveWithCells="1">
                  <from>
                    <xdr:col>4</xdr:col>
                    <xdr:colOff>68580</xdr:colOff>
                    <xdr:row>16</xdr:row>
                    <xdr:rowOff>0</xdr:rowOff>
                  </from>
                  <to>
                    <xdr:col>5</xdr:col>
                    <xdr:colOff>1097280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7" name="Check Box 43">
              <controlPr defaultSize="0" autoFill="0" autoLine="0" autoPict="0">
                <anchor moveWithCells="1">
                  <from>
                    <xdr:col>4</xdr:col>
                    <xdr:colOff>68580</xdr:colOff>
                    <xdr:row>17</xdr:row>
                    <xdr:rowOff>0</xdr:rowOff>
                  </from>
                  <to>
                    <xdr:col>5</xdr:col>
                    <xdr:colOff>1097280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8" name="Check Box 44">
              <controlPr defaultSize="0" autoFill="0" autoLine="0" autoPict="0">
                <anchor moveWithCells="1">
                  <from>
                    <xdr:col>4</xdr:col>
                    <xdr:colOff>68580</xdr:colOff>
                    <xdr:row>18</xdr:row>
                    <xdr:rowOff>0</xdr:rowOff>
                  </from>
                  <to>
                    <xdr:col>5</xdr:col>
                    <xdr:colOff>1097280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9" name="Check Box 45">
              <controlPr defaultSize="0" autoFill="0" autoLine="0" autoPict="0">
                <anchor moveWithCells="1">
                  <from>
                    <xdr:col>4</xdr:col>
                    <xdr:colOff>68580</xdr:colOff>
                    <xdr:row>19</xdr:row>
                    <xdr:rowOff>0</xdr:rowOff>
                  </from>
                  <to>
                    <xdr:col>5</xdr:col>
                    <xdr:colOff>1097280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50" name="Check Box 46">
              <controlPr defaultSize="0" autoFill="0" autoLine="0" autoPict="0">
                <anchor moveWithCells="1">
                  <from>
                    <xdr:col>4</xdr:col>
                    <xdr:colOff>68580</xdr:colOff>
                    <xdr:row>20</xdr:row>
                    <xdr:rowOff>0</xdr:rowOff>
                  </from>
                  <to>
                    <xdr:col>5</xdr:col>
                    <xdr:colOff>1097280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1" name="Check Box 47">
              <controlPr defaultSize="0" autoFill="0" autoLine="0" autoPict="0">
                <anchor moveWithCells="1">
                  <from>
                    <xdr:col>4</xdr:col>
                    <xdr:colOff>68580</xdr:colOff>
                    <xdr:row>21</xdr:row>
                    <xdr:rowOff>0</xdr:rowOff>
                  </from>
                  <to>
                    <xdr:col>5</xdr:col>
                    <xdr:colOff>1097280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2" name="Check Box 48">
              <controlPr defaultSize="0" autoFill="0" autoLine="0" autoPict="0">
                <anchor moveWithCells="1">
                  <from>
                    <xdr:col>4</xdr:col>
                    <xdr:colOff>68580</xdr:colOff>
                    <xdr:row>22</xdr:row>
                    <xdr:rowOff>0</xdr:rowOff>
                  </from>
                  <to>
                    <xdr:col>5</xdr:col>
                    <xdr:colOff>1097280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3" name="Check Box 49">
              <controlPr defaultSize="0" autoFill="0" autoLine="0" autoPict="0">
                <anchor moveWithCells="1">
                  <from>
                    <xdr:col>4</xdr:col>
                    <xdr:colOff>68580</xdr:colOff>
                    <xdr:row>46</xdr:row>
                    <xdr:rowOff>0</xdr:rowOff>
                  </from>
                  <to>
                    <xdr:col>5</xdr:col>
                    <xdr:colOff>1097280</xdr:colOff>
                    <xdr:row>47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4" name="Check Box 50">
              <controlPr defaultSize="0" autoFill="0" autoLine="0" autoPict="0">
                <anchor moveWithCells="1">
                  <from>
                    <xdr:col>4</xdr:col>
                    <xdr:colOff>68580</xdr:colOff>
                    <xdr:row>50</xdr:row>
                    <xdr:rowOff>0</xdr:rowOff>
                  </from>
                  <to>
                    <xdr:col>5</xdr:col>
                    <xdr:colOff>1097280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5" name="Check Box 51">
              <controlPr defaultSize="0" autoFill="0" autoLine="0" autoPict="0">
                <anchor moveWithCells="1">
                  <from>
                    <xdr:col>4</xdr:col>
                    <xdr:colOff>68580</xdr:colOff>
                    <xdr:row>51</xdr:row>
                    <xdr:rowOff>0</xdr:rowOff>
                  </from>
                  <to>
                    <xdr:col>5</xdr:col>
                    <xdr:colOff>1097280</xdr:colOff>
                    <xdr:row>52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BB5DF1D-08E5-4012-B693-6B887642B70A}">
          <x14:formula1>
            <xm:f>list!$A$2:$A$6</xm:f>
          </x14:formula1>
          <xm:sqref>C8</xm:sqref>
        </x14:dataValidation>
        <x14:dataValidation type="list" allowBlank="1" showInputMessage="1" showErrorMessage="1" xr:uid="{4CE2F403-E01A-4B58-9C03-A60FB1F45F14}">
          <x14:formula1>
            <xm:f>list!$B$2:$B$11</xm:f>
          </x14:formula1>
          <xm:sqref>C9</xm:sqref>
        </x14:dataValidation>
        <x14:dataValidation type="list" allowBlank="1" showInputMessage="1" showErrorMessage="1" xr:uid="{6B121DD6-2AE3-40FF-AD3D-DFA915A6E249}">
          <x14:formula1>
            <xm:f>list!$D$2:$D$7</xm:f>
          </x14:formula1>
          <xm:sqref>C10</xm:sqref>
        </x14:dataValidation>
        <x14:dataValidation type="list" allowBlank="1" showInputMessage="1" showErrorMessage="1" xr:uid="{3EB16DC7-6650-4BCE-A958-EF6754A04D29}">
          <x14:formula1>
            <xm:f>list!$A$2:$A$12</xm:f>
          </x14:formula1>
          <xm:sqref>D8:E8</xm:sqref>
        </x14:dataValidation>
        <x14:dataValidation type="list" allowBlank="1" showInputMessage="1" showErrorMessage="1" xr:uid="{8A6CD3C3-C862-43E3-B2E3-3732FA9059A9}">
          <x14:formula1>
            <xm:f>list!$B$2:$B$16</xm:f>
          </x14:formula1>
          <xm:sqref>D9:E9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856D-D7F1-43F3-BF59-A759C317BF22}">
  <dimension ref="A1:I270"/>
  <sheetViews>
    <sheetView workbookViewId="0">
      <selection activeCell="F15" sqref="F15"/>
    </sheetView>
  </sheetViews>
  <sheetFormatPr baseColWidth="10" defaultColWidth="11.44140625" defaultRowHeight="14.4" x14ac:dyDescent="0.3"/>
  <cols>
    <col min="1" max="1" width="15.109375" bestFit="1" customWidth="1"/>
    <col min="2" max="2" width="17.44140625" bestFit="1" customWidth="1"/>
  </cols>
  <sheetData>
    <row r="1" spans="1:9" x14ac:dyDescent="0.3">
      <c r="A1" t="s">
        <v>49</v>
      </c>
      <c r="B1" t="s">
        <v>50</v>
      </c>
      <c r="D1" t="s">
        <v>51</v>
      </c>
      <c r="E1" t="s">
        <v>57</v>
      </c>
      <c r="F1">
        <v>123</v>
      </c>
      <c r="H1">
        <v>1</v>
      </c>
      <c r="I1">
        <v>50</v>
      </c>
    </row>
    <row r="2" spans="1:9" x14ac:dyDescent="0.3">
      <c r="A2" t="s">
        <v>52</v>
      </c>
      <c r="B2" s="2">
        <v>0.29166666666666669</v>
      </c>
      <c r="H2">
        <v>2</v>
      </c>
      <c r="I2">
        <v>50</v>
      </c>
    </row>
    <row r="3" spans="1:9" x14ac:dyDescent="0.3">
      <c r="A3" t="s">
        <v>104</v>
      </c>
      <c r="B3" s="2">
        <v>0.3125</v>
      </c>
      <c r="H3">
        <v>3</v>
      </c>
      <c r="I3">
        <v>50</v>
      </c>
    </row>
    <row r="4" spans="1:9" x14ac:dyDescent="0.3">
      <c r="A4" t="s">
        <v>105</v>
      </c>
      <c r="B4" s="2">
        <v>0.33333333333333331</v>
      </c>
      <c r="H4">
        <v>4</v>
      </c>
      <c r="I4">
        <v>50</v>
      </c>
    </row>
    <row r="5" spans="1:9" x14ac:dyDescent="0.3">
      <c r="B5" s="2">
        <v>0.35416666666666669</v>
      </c>
      <c r="H5">
        <v>5</v>
      </c>
      <c r="I5">
        <v>50</v>
      </c>
    </row>
    <row r="6" spans="1:9" x14ac:dyDescent="0.3">
      <c r="B6" s="2">
        <v>0.375</v>
      </c>
      <c r="H6">
        <v>6</v>
      </c>
      <c r="I6">
        <v>50</v>
      </c>
    </row>
    <row r="7" spans="1:9" x14ac:dyDescent="0.3">
      <c r="B7" s="2">
        <v>0.39583333333333331</v>
      </c>
      <c r="H7">
        <v>7</v>
      </c>
      <c r="I7">
        <v>50</v>
      </c>
    </row>
    <row r="8" spans="1:9" x14ac:dyDescent="0.3">
      <c r="B8" s="2">
        <v>0.41666666666666669</v>
      </c>
      <c r="H8">
        <v>8</v>
      </c>
      <c r="I8">
        <v>50</v>
      </c>
    </row>
    <row r="9" spans="1:9" x14ac:dyDescent="0.3">
      <c r="B9" s="2">
        <v>0.4375</v>
      </c>
      <c r="H9">
        <v>9</v>
      </c>
      <c r="I9">
        <v>50</v>
      </c>
    </row>
    <row r="10" spans="1:9" x14ac:dyDescent="0.3">
      <c r="B10" s="2">
        <v>0.45833333333333331</v>
      </c>
      <c r="H10">
        <v>10</v>
      </c>
      <c r="I10">
        <v>50</v>
      </c>
    </row>
    <row r="11" spans="1:9" x14ac:dyDescent="0.3">
      <c r="B11" s="2">
        <v>0.47916666666666669</v>
      </c>
      <c r="H11">
        <v>11</v>
      </c>
      <c r="I11">
        <v>50</v>
      </c>
    </row>
    <row r="12" spans="1:9" x14ac:dyDescent="0.3">
      <c r="B12" s="2">
        <v>0.58333333333333337</v>
      </c>
      <c r="H12">
        <v>12</v>
      </c>
      <c r="I12">
        <v>50</v>
      </c>
    </row>
    <row r="13" spans="1:9" x14ac:dyDescent="0.3">
      <c r="B13" s="2">
        <v>0.60416666666666663</v>
      </c>
      <c r="H13">
        <v>13</v>
      </c>
      <c r="I13">
        <v>50</v>
      </c>
    </row>
    <row r="14" spans="1:9" x14ac:dyDescent="0.3">
      <c r="B14" s="2">
        <v>0.625</v>
      </c>
      <c r="H14">
        <v>14</v>
      </c>
      <c r="I14">
        <v>50</v>
      </c>
    </row>
    <row r="15" spans="1:9" x14ac:dyDescent="0.3">
      <c r="B15" s="2">
        <v>0.64583333333333337</v>
      </c>
      <c r="H15">
        <v>15</v>
      </c>
      <c r="I15">
        <v>50</v>
      </c>
    </row>
    <row r="16" spans="1:9" x14ac:dyDescent="0.3">
      <c r="B16" s="2">
        <v>0.66666666666666663</v>
      </c>
      <c r="H16">
        <v>16</v>
      </c>
      <c r="I16">
        <v>50</v>
      </c>
    </row>
    <row r="17" spans="8:9" x14ac:dyDescent="0.3">
      <c r="H17">
        <v>17</v>
      </c>
      <c r="I17">
        <v>50</v>
      </c>
    </row>
    <row r="18" spans="8:9" x14ac:dyDescent="0.3">
      <c r="H18">
        <v>18</v>
      </c>
      <c r="I18">
        <v>50</v>
      </c>
    </row>
    <row r="19" spans="8:9" x14ac:dyDescent="0.3">
      <c r="H19">
        <v>19</v>
      </c>
      <c r="I19">
        <v>50</v>
      </c>
    </row>
    <row r="20" spans="8:9" x14ac:dyDescent="0.3">
      <c r="H20">
        <v>20</v>
      </c>
      <c r="I20">
        <v>50</v>
      </c>
    </row>
    <row r="21" spans="8:9" x14ac:dyDescent="0.3">
      <c r="H21">
        <v>21</v>
      </c>
      <c r="I21">
        <v>50</v>
      </c>
    </row>
    <row r="22" spans="8:9" x14ac:dyDescent="0.3">
      <c r="H22">
        <v>22</v>
      </c>
      <c r="I22">
        <v>50</v>
      </c>
    </row>
    <row r="23" spans="8:9" x14ac:dyDescent="0.3">
      <c r="H23">
        <v>23</v>
      </c>
      <c r="I23">
        <v>50</v>
      </c>
    </row>
    <row r="24" spans="8:9" x14ac:dyDescent="0.3">
      <c r="H24">
        <v>24</v>
      </c>
      <c r="I24">
        <v>50</v>
      </c>
    </row>
    <row r="25" spans="8:9" x14ac:dyDescent="0.3">
      <c r="H25">
        <v>25</v>
      </c>
      <c r="I25">
        <v>50</v>
      </c>
    </row>
    <row r="26" spans="8:9" x14ac:dyDescent="0.3">
      <c r="H26">
        <v>26</v>
      </c>
      <c r="I26">
        <v>50</v>
      </c>
    </row>
    <row r="27" spans="8:9" x14ac:dyDescent="0.3">
      <c r="H27">
        <v>27</v>
      </c>
      <c r="I27">
        <v>50</v>
      </c>
    </row>
    <row r="28" spans="8:9" x14ac:dyDescent="0.3">
      <c r="H28">
        <v>28</v>
      </c>
      <c r="I28">
        <v>50</v>
      </c>
    </row>
    <row r="29" spans="8:9" x14ac:dyDescent="0.3">
      <c r="H29">
        <v>29</v>
      </c>
      <c r="I29">
        <v>50</v>
      </c>
    </row>
    <row r="30" spans="8:9" x14ac:dyDescent="0.3">
      <c r="H30">
        <v>30</v>
      </c>
      <c r="I30">
        <v>50</v>
      </c>
    </row>
    <row r="31" spans="8:9" x14ac:dyDescent="0.3">
      <c r="H31">
        <v>31</v>
      </c>
      <c r="I31">
        <v>50</v>
      </c>
    </row>
    <row r="32" spans="8:9" x14ac:dyDescent="0.3">
      <c r="H32">
        <v>32</v>
      </c>
      <c r="I32">
        <v>50</v>
      </c>
    </row>
    <row r="33" spans="8:9" x14ac:dyDescent="0.3">
      <c r="H33">
        <v>33</v>
      </c>
      <c r="I33">
        <v>50</v>
      </c>
    </row>
    <row r="34" spans="8:9" x14ac:dyDescent="0.3">
      <c r="H34">
        <v>34</v>
      </c>
      <c r="I34">
        <v>50</v>
      </c>
    </row>
    <row r="35" spans="8:9" x14ac:dyDescent="0.3">
      <c r="H35">
        <v>35</v>
      </c>
      <c r="I35">
        <v>50</v>
      </c>
    </row>
    <row r="36" spans="8:9" x14ac:dyDescent="0.3">
      <c r="H36">
        <v>36</v>
      </c>
      <c r="I36">
        <v>50</v>
      </c>
    </row>
    <row r="37" spans="8:9" x14ac:dyDescent="0.3">
      <c r="H37">
        <v>37</v>
      </c>
      <c r="I37">
        <v>50</v>
      </c>
    </row>
    <row r="38" spans="8:9" x14ac:dyDescent="0.3">
      <c r="H38">
        <v>38</v>
      </c>
      <c r="I38">
        <v>50</v>
      </c>
    </row>
    <row r="39" spans="8:9" x14ac:dyDescent="0.3">
      <c r="H39">
        <v>39</v>
      </c>
      <c r="I39">
        <v>50</v>
      </c>
    </row>
    <row r="40" spans="8:9" x14ac:dyDescent="0.3">
      <c r="H40">
        <v>40</v>
      </c>
      <c r="I40">
        <v>100</v>
      </c>
    </row>
    <row r="41" spans="8:9" x14ac:dyDescent="0.3">
      <c r="H41">
        <v>41</v>
      </c>
      <c r="I41">
        <v>100</v>
      </c>
    </row>
    <row r="42" spans="8:9" x14ac:dyDescent="0.3">
      <c r="H42">
        <v>42</v>
      </c>
      <c r="I42">
        <v>100</v>
      </c>
    </row>
    <row r="43" spans="8:9" x14ac:dyDescent="0.3">
      <c r="H43">
        <v>43</v>
      </c>
      <c r="I43">
        <v>100</v>
      </c>
    </row>
    <row r="44" spans="8:9" x14ac:dyDescent="0.3">
      <c r="H44">
        <v>44</v>
      </c>
      <c r="I44">
        <v>100</v>
      </c>
    </row>
    <row r="45" spans="8:9" x14ac:dyDescent="0.3">
      <c r="H45">
        <v>45</v>
      </c>
      <c r="I45">
        <v>100</v>
      </c>
    </row>
    <row r="46" spans="8:9" x14ac:dyDescent="0.3">
      <c r="H46">
        <v>46</v>
      </c>
      <c r="I46">
        <v>100</v>
      </c>
    </row>
    <row r="47" spans="8:9" x14ac:dyDescent="0.3">
      <c r="H47">
        <v>47</v>
      </c>
      <c r="I47">
        <v>100</v>
      </c>
    </row>
    <row r="48" spans="8:9" x14ac:dyDescent="0.3">
      <c r="H48">
        <v>48</v>
      </c>
      <c r="I48">
        <v>100</v>
      </c>
    </row>
    <row r="49" spans="8:9" x14ac:dyDescent="0.3">
      <c r="H49">
        <v>49</v>
      </c>
      <c r="I49">
        <v>100</v>
      </c>
    </row>
    <row r="50" spans="8:9" x14ac:dyDescent="0.3">
      <c r="H50">
        <v>50</v>
      </c>
      <c r="I50">
        <v>100</v>
      </c>
    </row>
    <row r="51" spans="8:9" x14ac:dyDescent="0.3">
      <c r="H51">
        <v>51</v>
      </c>
      <c r="I51">
        <v>100</v>
      </c>
    </row>
    <row r="52" spans="8:9" x14ac:dyDescent="0.3">
      <c r="H52">
        <v>52</v>
      </c>
      <c r="I52">
        <v>100</v>
      </c>
    </row>
    <row r="53" spans="8:9" x14ac:dyDescent="0.3">
      <c r="H53">
        <v>53</v>
      </c>
      <c r="I53">
        <v>100</v>
      </c>
    </row>
    <row r="54" spans="8:9" x14ac:dyDescent="0.3">
      <c r="H54">
        <v>54</v>
      </c>
      <c r="I54">
        <v>100</v>
      </c>
    </row>
    <row r="55" spans="8:9" x14ac:dyDescent="0.3">
      <c r="H55">
        <v>55</v>
      </c>
      <c r="I55">
        <v>100</v>
      </c>
    </row>
    <row r="56" spans="8:9" x14ac:dyDescent="0.3">
      <c r="H56">
        <v>56</v>
      </c>
      <c r="I56">
        <v>100</v>
      </c>
    </row>
    <row r="57" spans="8:9" x14ac:dyDescent="0.3">
      <c r="H57">
        <v>57</v>
      </c>
      <c r="I57">
        <v>100</v>
      </c>
    </row>
    <row r="58" spans="8:9" x14ac:dyDescent="0.3">
      <c r="H58">
        <v>58</v>
      </c>
      <c r="I58">
        <v>100</v>
      </c>
    </row>
    <row r="59" spans="8:9" x14ac:dyDescent="0.3">
      <c r="H59">
        <v>59</v>
      </c>
      <c r="I59">
        <v>100</v>
      </c>
    </row>
    <row r="60" spans="8:9" x14ac:dyDescent="0.3">
      <c r="H60">
        <v>60</v>
      </c>
      <c r="I60">
        <v>100</v>
      </c>
    </row>
    <row r="61" spans="8:9" x14ac:dyDescent="0.3">
      <c r="H61">
        <v>61</v>
      </c>
      <c r="I61">
        <v>100</v>
      </c>
    </row>
    <row r="62" spans="8:9" x14ac:dyDescent="0.3">
      <c r="H62">
        <v>62</v>
      </c>
      <c r="I62">
        <v>100</v>
      </c>
    </row>
    <row r="63" spans="8:9" x14ac:dyDescent="0.3">
      <c r="H63">
        <v>63</v>
      </c>
      <c r="I63">
        <v>100</v>
      </c>
    </row>
    <row r="64" spans="8:9" x14ac:dyDescent="0.3">
      <c r="H64">
        <v>64</v>
      </c>
      <c r="I64">
        <v>100</v>
      </c>
    </row>
    <row r="65" spans="8:9" x14ac:dyDescent="0.3">
      <c r="H65">
        <v>65</v>
      </c>
      <c r="I65">
        <v>100</v>
      </c>
    </row>
    <row r="66" spans="8:9" x14ac:dyDescent="0.3">
      <c r="H66">
        <v>66</v>
      </c>
      <c r="I66">
        <v>100</v>
      </c>
    </row>
    <row r="67" spans="8:9" x14ac:dyDescent="0.3">
      <c r="H67">
        <v>67</v>
      </c>
      <c r="I67">
        <v>100</v>
      </c>
    </row>
    <row r="68" spans="8:9" x14ac:dyDescent="0.3">
      <c r="H68">
        <v>68</v>
      </c>
      <c r="I68">
        <v>100</v>
      </c>
    </row>
    <row r="69" spans="8:9" x14ac:dyDescent="0.3">
      <c r="H69">
        <v>69</v>
      </c>
      <c r="I69">
        <v>100</v>
      </c>
    </row>
    <row r="70" spans="8:9" x14ac:dyDescent="0.3">
      <c r="H70">
        <v>70</v>
      </c>
      <c r="I70">
        <v>100</v>
      </c>
    </row>
    <row r="71" spans="8:9" x14ac:dyDescent="0.3">
      <c r="H71">
        <v>71</v>
      </c>
      <c r="I71">
        <v>100</v>
      </c>
    </row>
    <row r="72" spans="8:9" x14ac:dyDescent="0.3">
      <c r="H72">
        <v>72</v>
      </c>
      <c r="I72">
        <v>100</v>
      </c>
    </row>
    <row r="73" spans="8:9" x14ac:dyDescent="0.3">
      <c r="H73">
        <v>73</v>
      </c>
      <c r="I73">
        <v>100</v>
      </c>
    </row>
    <row r="74" spans="8:9" x14ac:dyDescent="0.3">
      <c r="H74">
        <v>74</v>
      </c>
      <c r="I74">
        <v>100</v>
      </c>
    </row>
    <row r="75" spans="8:9" x14ac:dyDescent="0.3">
      <c r="H75">
        <v>75</v>
      </c>
      <c r="I75">
        <v>100</v>
      </c>
    </row>
    <row r="76" spans="8:9" x14ac:dyDescent="0.3">
      <c r="H76">
        <v>76</v>
      </c>
      <c r="I76">
        <v>100</v>
      </c>
    </row>
    <row r="77" spans="8:9" x14ac:dyDescent="0.3">
      <c r="H77">
        <v>77</v>
      </c>
      <c r="I77">
        <v>100</v>
      </c>
    </row>
    <row r="78" spans="8:9" x14ac:dyDescent="0.3">
      <c r="H78">
        <v>78</v>
      </c>
      <c r="I78">
        <v>100</v>
      </c>
    </row>
    <row r="79" spans="8:9" x14ac:dyDescent="0.3">
      <c r="H79">
        <v>79</v>
      </c>
      <c r="I79">
        <v>100</v>
      </c>
    </row>
    <row r="80" spans="8:9" x14ac:dyDescent="0.3">
      <c r="H80">
        <v>80</v>
      </c>
      <c r="I80">
        <v>150</v>
      </c>
    </row>
    <row r="81" spans="8:9" x14ac:dyDescent="0.3">
      <c r="H81">
        <v>81</v>
      </c>
      <c r="I81">
        <v>150</v>
      </c>
    </row>
    <row r="82" spans="8:9" x14ac:dyDescent="0.3">
      <c r="H82">
        <v>82</v>
      </c>
      <c r="I82">
        <v>150</v>
      </c>
    </row>
    <row r="83" spans="8:9" x14ac:dyDescent="0.3">
      <c r="H83">
        <v>83</v>
      </c>
      <c r="I83">
        <v>150</v>
      </c>
    </row>
    <row r="84" spans="8:9" x14ac:dyDescent="0.3">
      <c r="H84">
        <v>84</v>
      </c>
      <c r="I84">
        <v>150</v>
      </c>
    </row>
    <row r="85" spans="8:9" x14ac:dyDescent="0.3">
      <c r="H85">
        <v>85</v>
      </c>
      <c r="I85">
        <v>150</v>
      </c>
    </row>
    <row r="86" spans="8:9" x14ac:dyDescent="0.3">
      <c r="H86">
        <v>86</v>
      </c>
      <c r="I86">
        <v>150</v>
      </c>
    </row>
    <row r="87" spans="8:9" x14ac:dyDescent="0.3">
      <c r="H87">
        <v>87</v>
      </c>
      <c r="I87">
        <v>150</v>
      </c>
    </row>
    <row r="88" spans="8:9" x14ac:dyDescent="0.3">
      <c r="H88">
        <v>88</v>
      </c>
      <c r="I88">
        <v>150</v>
      </c>
    </row>
    <row r="89" spans="8:9" x14ac:dyDescent="0.3">
      <c r="H89">
        <v>89</v>
      </c>
      <c r="I89">
        <v>150</v>
      </c>
    </row>
    <row r="90" spans="8:9" x14ac:dyDescent="0.3">
      <c r="H90">
        <v>90</v>
      </c>
      <c r="I90">
        <v>150</v>
      </c>
    </row>
    <row r="91" spans="8:9" x14ac:dyDescent="0.3">
      <c r="H91">
        <v>91</v>
      </c>
      <c r="I91">
        <v>150</v>
      </c>
    </row>
    <row r="92" spans="8:9" x14ac:dyDescent="0.3">
      <c r="H92">
        <v>92</v>
      </c>
      <c r="I92">
        <v>150</v>
      </c>
    </row>
    <row r="93" spans="8:9" x14ac:dyDescent="0.3">
      <c r="H93">
        <v>93</v>
      </c>
      <c r="I93">
        <v>150</v>
      </c>
    </row>
    <row r="94" spans="8:9" x14ac:dyDescent="0.3">
      <c r="H94">
        <v>94</v>
      </c>
      <c r="I94">
        <v>150</v>
      </c>
    </row>
    <row r="95" spans="8:9" x14ac:dyDescent="0.3">
      <c r="H95">
        <v>95</v>
      </c>
      <c r="I95">
        <v>150</v>
      </c>
    </row>
    <row r="96" spans="8:9" x14ac:dyDescent="0.3">
      <c r="H96">
        <v>96</v>
      </c>
      <c r="I96">
        <v>150</v>
      </c>
    </row>
    <row r="97" spans="8:9" x14ac:dyDescent="0.3">
      <c r="H97">
        <v>97</v>
      </c>
      <c r="I97">
        <v>150</v>
      </c>
    </row>
    <row r="98" spans="8:9" x14ac:dyDescent="0.3">
      <c r="H98">
        <v>98</v>
      </c>
      <c r="I98">
        <v>150</v>
      </c>
    </row>
    <row r="99" spans="8:9" x14ac:dyDescent="0.3">
      <c r="H99">
        <v>99</v>
      </c>
      <c r="I99">
        <v>150</v>
      </c>
    </row>
    <row r="100" spans="8:9" x14ac:dyDescent="0.3">
      <c r="H100">
        <v>100</v>
      </c>
      <c r="I100">
        <v>150</v>
      </c>
    </row>
    <row r="101" spans="8:9" x14ac:dyDescent="0.3">
      <c r="H101">
        <v>101</v>
      </c>
      <c r="I101">
        <v>200</v>
      </c>
    </row>
    <row r="102" spans="8:9" x14ac:dyDescent="0.3">
      <c r="H102">
        <v>102</v>
      </c>
      <c r="I102">
        <v>200</v>
      </c>
    </row>
    <row r="103" spans="8:9" x14ac:dyDescent="0.3">
      <c r="H103">
        <v>103</v>
      </c>
      <c r="I103">
        <v>200</v>
      </c>
    </row>
    <row r="104" spans="8:9" x14ac:dyDescent="0.3">
      <c r="H104">
        <v>104</v>
      </c>
      <c r="I104">
        <v>200</v>
      </c>
    </row>
    <row r="105" spans="8:9" x14ac:dyDescent="0.3">
      <c r="H105">
        <v>105</v>
      </c>
      <c r="I105">
        <v>200</v>
      </c>
    </row>
    <row r="106" spans="8:9" x14ac:dyDescent="0.3">
      <c r="H106">
        <v>106</v>
      </c>
      <c r="I106">
        <v>200</v>
      </c>
    </row>
    <row r="107" spans="8:9" x14ac:dyDescent="0.3">
      <c r="H107">
        <v>107</v>
      </c>
      <c r="I107">
        <v>200</v>
      </c>
    </row>
    <row r="108" spans="8:9" x14ac:dyDescent="0.3">
      <c r="H108">
        <v>108</v>
      </c>
      <c r="I108">
        <v>200</v>
      </c>
    </row>
    <row r="109" spans="8:9" x14ac:dyDescent="0.3">
      <c r="H109">
        <v>109</v>
      </c>
      <c r="I109">
        <v>200</v>
      </c>
    </row>
    <row r="110" spans="8:9" x14ac:dyDescent="0.3">
      <c r="H110">
        <v>110</v>
      </c>
      <c r="I110">
        <v>200</v>
      </c>
    </row>
    <row r="111" spans="8:9" x14ac:dyDescent="0.3">
      <c r="H111">
        <v>111</v>
      </c>
      <c r="I111">
        <v>200</v>
      </c>
    </row>
    <row r="112" spans="8:9" x14ac:dyDescent="0.3">
      <c r="H112">
        <v>112</v>
      </c>
      <c r="I112">
        <v>200</v>
      </c>
    </row>
    <row r="113" spans="8:9" x14ac:dyDescent="0.3">
      <c r="H113">
        <v>113</v>
      </c>
      <c r="I113">
        <v>200</v>
      </c>
    </row>
    <row r="114" spans="8:9" x14ac:dyDescent="0.3">
      <c r="H114">
        <v>114</v>
      </c>
      <c r="I114">
        <v>200</v>
      </c>
    </row>
    <row r="115" spans="8:9" x14ac:dyDescent="0.3">
      <c r="H115">
        <v>115</v>
      </c>
      <c r="I115">
        <v>200</v>
      </c>
    </row>
    <row r="116" spans="8:9" x14ac:dyDescent="0.3">
      <c r="H116">
        <v>116</v>
      </c>
      <c r="I116">
        <v>200</v>
      </c>
    </row>
    <row r="117" spans="8:9" x14ac:dyDescent="0.3">
      <c r="H117">
        <v>117</v>
      </c>
      <c r="I117">
        <v>200</v>
      </c>
    </row>
    <row r="118" spans="8:9" x14ac:dyDescent="0.3">
      <c r="H118">
        <v>118</v>
      </c>
      <c r="I118">
        <v>200</v>
      </c>
    </row>
    <row r="119" spans="8:9" x14ac:dyDescent="0.3">
      <c r="H119">
        <v>119</v>
      </c>
      <c r="I119">
        <v>200</v>
      </c>
    </row>
    <row r="120" spans="8:9" x14ac:dyDescent="0.3">
      <c r="H120">
        <v>120</v>
      </c>
      <c r="I120">
        <v>200</v>
      </c>
    </row>
    <row r="121" spans="8:9" x14ac:dyDescent="0.3">
      <c r="H121">
        <v>121</v>
      </c>
      <c r="I121">
        <v>200</v>
      </c>
    </row>
    <row r="122" spans="8:9" x14ac:dyDescent="0.3">
      <c r="H122">
        <v>122</v>
      </c>
      <c r="I122">
        <v>200</v>
      </c>
    </row>
    <row r="123" spans="8:9" x14ac:dyDescent="0.3">
      <c r="H123">
        <v>123</v>
      </c>
      <c r="I123">
        <v>200</v>
      </c>
    </row>
    <row r="124" spans="8:9" x14ac:dyDescent="0.3">
      <c r="H124">
        <v>124</v>
      </c>
      <c r="I124">
        <v>200</v>
      </c>
    </row>
    <row r="125" spans="8:9" x14ac:dyDescent="0.3">
      <c r="H125">
        <v>125</v>
      </c>
      <c r="I125">
        <v>200</v>
      </c>
    </row>
    <row r="126" spans="8:9" x14ac:dyDescent="0.3">
      <c r="H126">
        <v>126</v>
      </c>
      <c r="I126">
        <v>200</v>
      </c>
    </row>
    <row r="127" spans="8:9" x14ac:dyDescent="0.3">
      <c r="H127">
        <v>127</v>
      </c>
      <c r="I127">
        <v>200</v>
      </c>
    </row>
    <row r="128" spans="8:9" x14ac:dyDescent="0.3">
      <c r="H128">
        <v>128</v>
      </c>
      <c r="I128">
        <v>200</v>
      </c>
    </row>
    <row r="129" spans="8:9" x14ac:dyDescent="0.3">
      <c r="H129">
        <v>129</v>
      </c>
      <c r="I129">
        <v>200</v>
      </c>
    </row>
    <row r="130" spans="8:9" x14ac:dyDescent="0.3">
      <c r="H130">
        <v>130</v>
      </c>
      <c r="I130">
        <v>200</v>
      </c>
    </row>
    <row r="131" spans="8:9" x14ac:dyDescent="0.3">
      <c r="H131">
        <v>131</v>
      </c>
      <c r="I131">
        <v>200</v>
      </c>
    </row>
    <row r="132" spans="8:9" x14ac:dyDescent="0.3">
      <c r="H132">
        <v>132</v>
      </c>
      <c r="I132">
        <v>200</v>
      </c>
    </row>
    <row r="133" spans="8:9" x14ac:dyDescent="0.3">
      <c r="H133">
        <v>133</v>
      </c>
      <c r="I133">
        <v>200</v>
      </c>
    </row>
    <row r="134" spans="8:9" x14ac:dyDescent="0.3">
      <c r="H134">
        <v>134</v>
      </c>
      <c r="I134">
        <v>200</v>
      </c>
    </row>
    <row r="135" spans="8:9" x14ac:dyDescent="0.3">
      <c r="H135">
        <v>135</v>
      </c>
      <c r="I135">
        <v>200</v>
      </c>
    </row>
    <row r="136" spans="8:9" x14ac:dyDescent="0.3">
      <c r="H136">
        <v>136</v>
      </c>
      <c r="I136">
        <v>200</v>
      </c>
    </row>
    <row r="137" spans="8:9" x14ac:dyDescent="0.3">
      <c r="H137">
        <v>137</v>
      </c>
      <c r="I137">
        <v>200</v>
      </c>
    </row>
    <row r="138" spans="8:9" x14ac:dyDescent="0.3">
      <c r="H138">
        <v>138</v>
      </c>
      <c r="I138">
        <v>200</v>
      </c>
    </row>
    <row r="139" spans="8:9" x14ac:dyDescent="0.3">
      <c r="H139">
        <v>139</v>
      </c>
      <c r="I139">
        <v>200</v>
      </c>
    </row>
    <row r="140" spans="8:9" x14ac:dyDescent="0.3">
      <c r="H140">
        <v>140</v>
      </c>
      <c r="I140">
        <v>200</v>
      </c>
    </row>
    <row r="141" spans="8:9" x14ac:dyDescent="0.3">
      <c r="H141">
        <v>141</v>
      </c>
      <c r="I141">
        <v>200</v>
      </c>
    </row>
    <row r="142" spans="8:9" x14ac:dyDescent="0.3">
      <c r="H142">
        <v>142</v>
      </c>
      <c r="I142">
        <v>200</v>
      </c>
    </row>
    <row r="143" spans="8:9" x14ac:dyDescent="0.3">
      <c r="H143">
        <v>143</v>
      </c>
      <c r="I143">
        <v>200</v>
      </c>
    </row>
    <row r="144" spans="8:9" x14ac:dyDescent="0.3">
      <c r="H144">
        <v>144</v>
      </c>
      <c r="I144">
        <v>200</v>
      </c>
    </row>
    <row r="145" spans="8:9" x14ac:dyDescent="0.3">
      <c r="H145">
        <v>145</v>
      </c>
      <c r="I145">
        <v>200</v>
      </c>
    </row>
    <row r="146" spans="8:9" x14ac:dyDescent="0.3">
      <c r="H146">
        <v>146</v>
      </c>
      <c r="I146">
        <v>200</v>
      </c>
    </row>
    <row r="147" spans="8:9" x14ac:dyDescent="0.3">
      <c r="H147">
        <v>147</v>
      </c>
      <c r="I147">
        <v>200</v>
      </c>
    </row>
    <row r="148" spans="8:9" x14ac:dyDescent="0.3">
      <c r="H148">
        <v>148</v>
      </c>
      <c r="I148">
        <v>200</v>
      </c>
    </row>
    <row r="149" spans="8:9" x14ac:dyDescent="0.3">
      <c r="H149">
        <v>149</v>
      </c>
      <c r="I149">
        <v>200</v>
      </c>
    </row>
    <row r="150" spans="8:9" x14ac:dyDescent="0.3">
      <c r="H150">
        <v>150</v>
      </c>
      <c r="I150">
        <v>200</v>
      </c>
    </row>
    <row r="151" spans="8:9" x14ac:dyDescent="0.3">
      <c r="H151">
        <v>151</v>
      </c>
      <c r="I151">
        <v>250</v>
      </c>
    </row>
    <row r="152" spans="8:9" x14ac:dyDescent="0.3">
      <c r="H152">
        <v>152</v>
      </c>
      <c r="I152">
        <v>250</v>
      </c>
    </row>
    <row r="153" spans="8:9" x14ac:dyDescent="0.3">
      <c r="H153">
        <v>153</v>
      </c>
      <c r="I153">
        <v>250</v>
      </c>
    </row>
    <row r="154" spans="8:9" x14ac:dyDescent="0.3">
      <c r="H154">
        <v>154</v>
      </c>
      <c r="I154">
        <v>250</v>
      </c>
    </row>
    <row r="155" spans="8:9" x14ac:dyDescent="0.3">
      <c r="H155">
        <v>155</v>
      </c>
      <c r="I155">
        <v>250</v>
      </c>
    </row>
    <row r="156" spans="8:9" x14ac:dyDescent="0.3">
      <c r="H156">
        <v>156</v>
      </c>
      <c r="I156">
        <v>250</v>
      </c>
    </row>
    <row r="157" spans="8:9" x14ac:dyDescent="0.3">
      <c r="H157">
        <v>157</v>
      </c>
      <c r="I157">
        <v>250</v>
      </c>
    </row>
    <row r="158" spans="8:9" x14ac:dyDescent="0.3">
      <c r="H158">
        <v>158</v>
      </c>
      <c r="I158">
        <v>250</v>
      </c>
    </row>
    <row r="159" spans="8:9" x14ac:dyDescent="0.3">
      <c r="H159">
        <v>159</v>
      </c>
      <c r="I159">
        <v>250</v>
      </c>
    </row>
    <row r="160" spans="8:9" x14ac:dyDescent="0.3">
      <c r="H160">
        <v>160</v>
      </c>
      <c r="I160">
        <v>250</v>
      </c>
    </row>
    <row r="161" spans="8:9" x14ac:dyDescent="0.3">
      <c r="H161">
        <v>161</v>
      </c>
      <c r="I161">
        <v>250</v>
      </c>
    </row>
    <row r="162" spans="8:9" x14ac:dyDescent="0.3">
      <c r="H162">
        <v>162</v>
      </c>
      <c r="I162">
        <v>250</v>
      </c>
    </row>
    <row r="163" spans="8:9" x14ac:dyDescent="0.3">
      <c r="H163">
        <v>163</v>
      </c>
      <c r="I163">
        <v>250</v>
      </c>
    </row>
    <row r="164" spans="8:9" x14ac:dyDescent="0.3">
      <c r="H164">
        <v>164</v>
      </c>
      <c r="I164">
        <v>250</v>
      </c>
    </row>
    <row r="165" spans="8:9" x14ac:dyDescent="0.3">
      <c r="H165">
        <v>165</v>
      </c>
      <c r="I165">
        <v>250</v>
      </c>
    </row>
    <row r="166" spans="8:9" x14ac:dyDescent="0.3">
      <c r="H166">
        <v>166</v>
      </c>
      <c r="I166">
        <v>250</v>
      </c>
    </row>
    <row r="167" spans="8:9" x14ac:dyDescent="0.3">
      <c r="H167">
        <v>167</v>
      </c>
      <c r="I167">
        <v>250</v>
      </c>
    </row>
    <row r="168" spans="8:9" x14ac:dyDescent="0.3">
      <c r="H168">
        <v>168</v>
      </c>
      <c r="I168">
        <v>250</v>
      </c>
    </row>
    <row r="169" spans="8:9" x14ac:dyDescent="0.3">
      <c r="H169">
        <v>169</v>
      </c>
      <c r="I169">
        <v>250</v>
      </c>
    </row>
    <row r="170" spans="8:9" x14ac:dyDescent="0.3">
      <c r="H170">
        <v>170</v>
      </c>
      <c r="I170">
        <v>250</v>
      </c>
    </row>
    <row r="171" spans="8:9" x14ac:dyDescent="0.3">
      <c r="H171">
        <v>171</v>
      </c>
      <c r="I171">
        <v>250</v>
      </c>
    </row>
    <row r="172" spans="8:9" x14ac:dyDescent="0.3">
      <c r="H172">
        <v>172</v>
      </c>
      <c r="I172">
        <v>250</v>
      </c>
    </row>
    <row r="173" spans="8:9" x14ac:dyDescent="0.3">
      <c r="H173">
        <v>173</v>
      </c>
      <c r="I173">
        <v>250</v>
      </c>
    </row>
    <row r="174" spans="8:9" x14ac:dyDescent="0.3">
      <c r="H174">
        <v>174</v>
      </c>
      <c r="I174">
        <v>250</v>
      </c>
    </row>
    <row r="175" spans="8:9" x14ac:dyDescent="0.3">
      <c r="H175">
        <v>175</v>
      </c>
      <c r="I175">
        <v>250</v>
      </c>
    </row>
    <row r="176" spans="8:9" x14ac:dyDescent="0.3">
      <c r="H176">
        <v>176</v>
      </c>
      <c r="I176">
        <v>250</v>
      </c>
    </row>
    <row r="177" spans="8:9" x14ac:dyDescent="0.3">
      <c r="H177">
        <v>177</v>
      </c>
      <c r="I177">
        <v>250</v>
      </c>
    </row>
    <row r="178" spans="8:9" x14ac:dyDescent="0.3">
      <c r="H178">
        <v>178</v>
      </c>
      <c r="I178">
        <v>250</v>
      </c>
    </row>
    <row r="179" spans="8:9" x14ac:dyDescent="0.3">
      <c r="H179">
        <v>179</v>
      </c>
      <c r="I179">
        <v>250</v>
      </c>
    </row>
    <row r="180" spans="8:9" x14ac:dyDescent="0.3">
      <c r="H180">
        <v>180</v>
      </c>
      <c r="I180">
        <v>250</v>
      </c>
    </row>
    <row r="181" spans="8:9" x14ac:dyDescent="0.3">
      <c r="H181">
        <v>181</v>
      </c>
      <c r="I181">
        <v>250</v>
      </c>
    </row>
    <row r="182" spans="8:9" x14ac:dyDescent="0.3">
      <c r="H182">
        <v>182</v>
      </c>
      <c r="I182">
        <v>250</v>
      </c>
    </row>
    <row r="183" spans="8:9" x14ac:dyDescent="0.3">
      <c r="H183">
        <v>183</v>
      </c>
      <c r="I183">
        <v>250</v>
      </c>
    </row>
    <row r="184" spans="8:9" x14ac:dyDescent="0.3">
      <c r="H184">
        <v>184</v>
      </c>
      <c r="I184">
        <v>250</v>
      </c>
    </row>
    <row r="185" spans="8:9" x14ac:dyDescent="0.3">
      <c r="H185">
        <v>185</v>
      </c>
      <c r="I185">
        <v>250</v>
      </c>
    </row>
    <row r="186" spans="8:9" x14ac:dyDescent="0.3">
      <c r="H186">
        <v>186</v>
      </c>
      <c r="I186">
        <v>250</v>
      </c>
    </row>
    <row r="187" spans="8:9" x14ac:dyDescent="0.3">
      <c r="H187">
        <v>187</v>
      </c>
      <c r="I187">
        <v>250</v>
      </c>
    </row>
    <row r="188" spans="8:9" x14ac:dyDescent="0.3">
      <c r="H188">
        <v>188</v>
      </c>
      <c r="I188">
        <v>250</v>
      </c>
    </row>
    <row r="189" spans="8:9" x14ac:dyDescent="0.3">
      <c r="H189">
        <v>189</v>
      </c>
      <c r="I189">
        <v>250</v>
      </c>
    </row>
    <row r="190" spans="8:9" x14ac:dyDescent="0.3">
      <c r="H190">
        <v>190</v>
      </c>
      <c r="I190">
        <v>250</v>
      </c>
    </row>
    <row r="191" spans="8:9" x14ac:dyDescent="0.3">
      <c r="H191">
        <v>191</v>
      </c>
      <c r="I191">
        <v>250</v>
      </c>
    </row>
    <row r="192" spans="8:9" x14ac:dyDescent="0.3">
      <c r="H192">
        <v>192</v>
      </c>
      <c r="I192">
        <v>250</v>
      </c>
    </row>
    <row r="193" spans="8:9" x14ac:dyDescent="0.3">
      <c r="H193">
        <v>193</v>
      </c>
      <c r="I193">
        <v>250</v>
      </c>
    </row>
    <row r="194" spans="8:9" x14ac:dyDescent="0.3">
      <c r="H194">
        <v>194</v>
      </c>
      <c r="I194">
        <v>250</v>
      </c>
    </row>
    <row r="195" spans="8:9" x14ac:dyDescent="0.3">
      <c r="H195">
        <v>195</v>
      </c>
      <c r="I195">
        <v>250</v>
      </c>
    </row>
    <row r="196" spans="8:9" x14ac:dyDescent="0.3">
      <c r="H196">
        <v>196</v>
      </c>
      <c r="I196">
        <v>250</v>
      </c>
    </row>
    <row r="197" spans="8:9" x14ac:dyDescent="0.3">
      <c r="H197">
        <v>197</v>
      </c>
      <c r="I197">
        <v>250</v>
      </c>
    </row>
    <row r="198" spans="8:9" x14ac:dyDescent="0.3">
      <c r="H198">
        <v>198</v>
      </c>
      <c r="I198">
        <v>250</v>
      </c>
    </row>
    <row r="199" spans="8:9" x14ac:dyDescent="0.3">
      <c r="H199">
        <v>199</v>
      </c>
      <c r="I199">
        <v>250</v>
      </c>
    </row>
    <row r="200" spans="8:9" x14ac:dyDescent="0.3">
      <c r="H200">
        <v>200</v>
      </c>
      <c r="I200">
        <v>250</v>
      </c>
    </row>
    <row r="201" spans="8:9" x14ac:dyDescent="0.3">
      <c r="H201">
        <v>201</v>
      </c>
      <c r="I201">
        <v>250</v>
      </c>
    </row>
    <row r="202" spans="8:9" x14ac:dyDescent="0.3">
      <c r="H202">
        <v>202</v>
      </c>
      <c r="I202">
        <v>250</v>
      </c>
    </row>
    <row r="203" spans="8:9" x14ac:dyDescent="0.3">
      <c r="H203">
        <v>203</v>
      </c>
      <c r="I203">
        <v>250</v>
      </c>
    </row>
    <row r="204" spans="8:9" x14ac:dyDescent="0.3">
      <c r="H204">
        <v>204</v>
      </c>
      <c r="I204">
        <v>250</v>
      </c>
    </row>
    <row r="205" spans="8:9" x14ac:dyDescent="0.3">
      <c r="H205">
        <v>205</v>
      </c>
      <c r="I205">
        <v>250</v>
      </c>
    </row>
    <row r="206" spans="8:9" x14ac:dyDescent="0.3">
      <c r="H206">
        <v>206</v>
      </c>
      <c r="I206">
        <v>250</v>
      </c>
    </row>
    <row r="207" spans="8:9" x14ac:dyDescent="0.3">
      <c r="H207">
        <v>207</v>
      </c>
      <c r="I207">
        <v>250</v>
      </c>
    </row>
    <row r="208" spans="8:9" x14ac:dyDescent="0.3">
      <c r="H208">
        <v>208</v>
      </c>
      <c r="I208">
        <v>250</v>
      </c>
    </row>
    <row r="209" spans="8:9" x14ac:dyDescent="0.3">
      <c r="H209">
        <v>209</v>
      </c>
      <c r="I209">
        <v>250</v>
      </c>
    </row>
    <row r="210" spans="8:9" x14ac:dyDescent="0.3">
      <c r="H210">
        <v>210</v>
      </c>
      <c r="I210">
        <v>250</v>
      </c>
    </row>
    <row r="211" spans="8:9" x14ac:dyDescent="0.3">
      <c r="H211">
        <v>211</v>
      </c>
      <c r="I211">
        <v>250</v>
      </c>
    </row>
    <row r="212" spans="8:9" x14ac:dyDescent="0.3">
      <c r="H212">
        <v>212</v>
      </c>
      <c r="I212">
        <v>250</v>
      </c>
    </row>
    <row r="213" spans="8:9" x14ac:dyDescent="0.3">
      <c r="H213">
        <v>213</v>
      </c>
      <c r="I213">
        <v>250</v>
      </c>
    </row>
    <row r="214" spans="8:9" x14ac:dyDescent="0.3">
      <c r="H214">
        <v>214</v>
      </c>
      <c r="I214">
        <v>250</v>
      </c>
    </row>
    <row r="215" spans="8:9" x14ac:dyDescent="0.3">
      <c r="H215">
        <v>215</v>
      </c>
      <c r="I215">
        <v>250</v>
      </c>
    </row>
    <row r="216" spans="8:9" x14ac:dyDescent="0.3">
      <c r="H216">
        <v>216</v>
      </c>
      <c r="I216">
        <v>250</v>
      </c>
    </row>
    <row r="217" spans="8:9" x14ac:dyDescent="0.3">
      <c r="H217">
        <v>217</v>
      </c>
      <c r="I217">
        <v>250</v>
      </c>
    </row>
    <row r="218" spans="8:9" x14ac:dyDescent="0.3">
      <c r="H218">
        <v>218</v>
      </c>
      <c r="I218">
        <v>250</v>
      </c>
    </row>
    <row r="219" spans="8:9" x14ac:dyDescent="0.3">
      <c r="H219">
        <v>219</v>
      </c>
      <c r="I219">
        <v>250</v>
      </c>
    </row>
    <row r="220" spans="8:9" x14ac:dyDescent="0.3">
      <c r="H220">
        <v>220</v>
      </c>
      <c r="I220">
        <v>250</v>
      </c>
    </row>
    <row r="221" spans="8:9" x14ac:dyDescent="0.3">
      <c r="H221">
        <v>221</v>
      </c>
      <c r="I221">
        <v>250</v>
      </c>
    </row>
    <row r="222" spans="8:9" x14ac:dyDescent="0.3">
      <c r="H222">
        <v>222</v>
      </c>
      <c r="I222">
        <v>250</v>
      </c>
    </row>
    <row r="223" spans="8:9" x14ac:dyDescent="0.3">
      <c r="H223">
        <v>223</v>
      </c>
      <c r="I223">
        <v>250</v>
      </c>
    </row>
    <row r="224" spans="8:9" x14ac:dyDescent="0.3">
      <c r="H224">
        <v>224</v>
      </c>
      <c r="I224">
        <v>250</v>
      </c>
    </row>
    <row r="225" spans="8:9" x14ac:dyDescent="0.3">
      <c r="H225">
        <v>225</v>
      </c>
      <c r="I225">
        <v>250</v>
      </c>
    </row>
    <row r="226" spans="8:9" x14ac:dyDescent="0.3">
      <c r="H226">
        <v>226</v>
      </c>
      <c r="I226">
        <v>250</v>
      </c>
    </row>
    <row r="227" spans="8:9" x14ac:dyDescent="0.3">
      <c r="H227">
        <v>227</v>
      </c>
      <c r="I227">
        <v>250</v>
      </c>
    </row>
    <row r="228" spans="8:9" x14ac:dyDescent="0.3">
      <c r="H228">
        <v>228</v>
      </c>
      <c r="I228">
        <v>250</v>
      </c>
    </row>
    <row r="229" spans="8:9" x14ac:dyDescent="0.3">
      <c r="H229">
        <v>229</v>
      </c>
      <c r="I229">
        <v>250</v>
      </c>
    </row>
    <row r="230" spans="8:9" x14ac:dyDescent="0.3">
      <c r="H230">
        <v>230</v>
      </c>
      <c r="I230">
        <v>250</v>
      </c>
    </row>
    <row r="231" spans="8:9" x14ac:dyDescent="0.3">
      <c r="H231">
        <v>231</v>
      </c>
      <c r="I231">
        <v>250</v>
      </c>
    </row>
    <row r="232" spans="8:9" x14ac:dyDescent="0.3">
      <c r="H232">
        <v>232</v>
      </c>
      <c r="I232">
        <v>250</v>
      </c>
    </row>
    <row r="233" spans="8:9" x14ac:dyDescent="0.3">
      <c r="H233">
        <v>233</v>
      </c>
      <c r="I233">
        <v>250</v>
      </c>
    </row>
    <row r="234" spans="8:9" x14ac:dyDescent="0.3">
      <c r="H234">
        <v>234</v>
      </c>
      <c r="I234">
        <v>250</v>
      </c>
    </row>
    <row r="235" spans="8:9" x14ac:dyDescent="0.3">
      <c r="H235">
        <v>235</v>
      </c>
      <c r="I235">
        <v>250</v>
      </c>
    </row>
    <row r="236" spans="8:9" x14ac:dyDescent="0.3">
      <c r="H236">
        <v>236</v>
      </c>
      <c r="I236">
        <v>250</v>
      </c>
    </row>
    <row r="237" spans="8:9" x14ac:dyDescent="0.3">
      <c r="H237">
        <v>237</v>
      </c>
      <c r="I237">
        <v>250</v>
      </c>
    </row>
    <row r="238" spans="8:9" x14ac:dyDescent="0.3">
      <c r="H238">
        <v>238</v>
      </c>
      <c r="I238">
        <v>250</v>
      </c>
    </row>
    <row r="239" spans="8:9" x14ac:dyDescent="0.3">
      <c r="H239">
        <v>239</v>
      </c>
      <c r="I239">
        <v>250</v>
      </c>
    </row>
    <row r="240" spans="8:9" x14ac:dyDescent="0.3">
      <c r="H240">
        <v>240</v>
      </c>
      <c r="I240">
        <v>250</v>
      </c>
    </row>
    <row r="241" spans="8:9" x14ac:dyDescent="0.3">
      <c r="H241">
        <v>241</v>
      </c>
      <c r="I241">
        <v>250</v>
      </c>
    </row>
    <row r="242" spans="8:9" x14ac:dyDescent="0.3">
      <c r="H242">
        <v>242</v>
      </c>
      <c r="I242">
        <v>250</v>
      </c>
    </row>
    <row r="243" spans="8:9" x14ac:dyDescent="0.3">
      <c r="H243">
        <v>243</v>
      </c>
      <c r="I243">
        <v>250</v>
      </c>
    </row>
    <row r="244" spans="8:9" x14ac:dyDescent="0.3">
      <c r="H244">
        <v>244</v>
      </c>
      <c r="I244">
        <v>250</v>
      </c>
    </row>
    <row r="245" spans="8:9" x14ac:dyDescent="0.3">
      <c r="H245">
        <v>245</v>
      </c>
      <c r="I245">
        <v>250</v>
      </c>
    </row>
    <row r="246" spans="8:9" x14ac:dyDescent="0.3">
      <c r="H246">
        <v>246</v>
      </c>
      <c r="I246">
        <v>250</v>
      </c>
    </row>
    <row r="247" spans="8:9" x14ac:dyDescent="0.3">
      <c r="H247">
        <v>247</v>
      </c>
      <c r="I247">
        <v>250</v>
      </c>
    </row>
    <row r="248" spans="8:9" x14ac:dyDescent="0.3">
      <c r="H248">
        <v>248</v>
      </c>
      <c r="I248">
        <v>250</v>
      </c>
    </row>
    <row r="249" spans="8:9" x14ac:dyDescent="0.3">
      <c r="H249">
        <v>249</v>
      </c>
      <c r="I249">
        <v>250</v>
      </c>
    </row>
    <row r="250" spans="8:9" x14ac:dyDescent="0.3">
      <c r="H250">
        <v>250</v>
      </c>
      <c r="I250">
        <v>250</v>
      </c>
    </row>
    <row r="251" spans="8:9" x14ac:dyDescent="0.3">
      <c r="H251">
        <v>251</v>
      </c>
      <c r="I251">
        <v>250</v>
      </c>
    </row>
    <row r="252" spans="8:9" x14ac:dyDescent="0.3">
      <c r="H252">
        <v>252</v>
      </c>
      <c r="I252">
        <v>250</v>
      </c>
    </row>
    <row r="253" spans="8:9" x14ac:dyDescent="0.3">
      <c r="H253">
        <v>253</v>
      </c>
      <c r="I253">
        <v>250</v>
      </c>
    </row>
    <row r="254" spans="8:9" x14ac:dyDescent="0.3">
      <c r="H254">
        <v>254</v>
      </c>
      <c r="I254">
        <v>250</v>
      </c>
    </row>
    <row r="255" spans="8:9" x14ac:dyDescent="0.3">
      <c r="H255">
        <v>255</v>
      </c>
      <c r="I255">
        <v>250</v>
      </c>
    </row>
    <row r="256" spans="8:9" x14ac:dyDescent="0.3">
      <c r="H256">
        <v>256</v>
      </c>
      <c r="I256">
        <v>250</v>
      </c>
    </row>
    <row r="257" spans="8:9" x14ac:dyDescent="0.3">
      <c r="H257">
        <v>257</v>
      </c>
      <c r="I257">
        <v>250</v>
      </c>
    </row>
    <row r="258" spans="8:9" x14ac:dyDescent="0.3">
      <c r="H258">
        <v>258</v>
      </c>
      <c r="I258">
        <v>250</v>
      </c>
    </row>
    <row r="259" spans="8:9" x14ac:dyDescent="0.3">
      <c r="H259">
        <v>259</v>
      </c>
      <c r="I259">
        <v>250</v>
      </c>
    </row>
    <row r="260" spans="8:9" x14ac:dyDescent="0.3">
      <c r="H260">
        <v>260</v>
      </c>
      <c r="I260">
        <v>250</v>
      </c>
    </row>
    <row r="261" spans="8:9" x14ac:dyDescent="0.3">
      <c r="H261">
        <v>261</v>
      </c>
      <c r="I261">
        <v>250</v>
      </c>
    </row>
    <row r="262" spans="8:9" x14ac:dyDescent="0.3">
      <c r="H262">
        <v>262</v>
      </c>
      <c r="I262">
        <v>250</v>
      </c>
    </row>
    <row r="263" spans="8:9" x14ac:dyDescent="0.3">
      <c r="H263">
        <v>263</v>
      </c>
      <c r="I263">
        <v>250</v>
      </c>
    </row>
    <row r="264" spans="8:9" x14ac:dyDescent="0.3">
      <c r="H264">
        <v>264</v>
      </c>
      <c r="I264">
        <v>250</v>
      </c>
    </row>
    <row r="265" spans="8:9" x14ac:dyDescent="0.3">
      <c r="H265">
        <v>265</v>
      </c>
      <c r="I265">
        <v>250</v>
      </c>
    </row>
    <row r="266" spans="8:9" x14ac:dyDescent="0.3">
      <c r="H266">
        <v>266</v>
      </c>
      <c r="I266">
        <v>250</v>
      </c>
    </row>
    <row r="267" spans="8:9" x14ac:dyDescent="0.3">
      <c r="H267">
        <v>267</v>
      </c>
      <c r="I267">
        <v>250</v>
      </c>
    </row>
    <row r="268" spans="8:9" x14ac:dyDescent="0.3">
      <c r="H268">
        <v>268</v>
      </c>
      <c r="I268">
        <v>250</v>
      </c>
    </row>
    <row r="269" spans="8:9" x14ac:dyDescent="0.3">
      <c r="H269">
        <v>269</v>
      </c>
      <c r="I269">
        <v>250</v>
      </c>
    </row>
    <row r="270" spans="8:9" x14ac:dyDescent="0.3">
      <c r="H270">
        <v>270</v>
      </c>
      <c r="I270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Cocktail</vt:lpstr>
      <vt:lpstr>list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2026-06-02T13:16:47Z</cp:lastPrinted>
  <dcterms:created xsi:type="dcterms:W3CDTF">2022-12-07T11:11:40Z</dcterms:created>
  <dcterms:modified xsi:type="dcterms:W3CDTF">2026-06-24T12:55:26Z</dcterms:modified>
</cp:coreProperties>
</file>