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B8270EE3-A281-47AB-8E47-1C70FD20237B}" xr6:coauthVersionLast="47" xr6:coauthVersionMax="47" xr10:uidLastSave="{00000000-0000-0000-0000-000000000000}"/>
  <bookViews>
    <workbookView xWindow="-108" yWindow="-108" windowWidth="23256" windowHeight="13896" activeTab="1" xr2:uid="{45ACE51D-585A-43B8-ABA7-C72B7AE6A5C9}"/>
  </bookViews>
  <sheets>
    <sheet name="INSTRUCTIONS" sheetId="5" r:id="rId1"/>
    <sheet name="Cde buffet" sheetId="2" r:id="rId2"/>
    <sheet name="list" sheetId="3" state="hidden" r:id="rId3"/>
  </sheets>
  <definedNames>
    <definedName name="_xlnm.Print_Area" localSheetId="1">'Cde buffet'!$A$1:$H$39</definedName>
    <definedName name="_xlnm.Print_Area" localSheetId="0">INSTRUCTIONS!$A$1:$A$60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2" l="1"/>
  <c r="H38" i="2"/>
  <c r="D35" i="2"/>
  <c r="H34" i="2"/>
  <c r="H31" i="2"/>
  <c r="H32" i="2"/>
  <c r="D33" i="2"/>
  <c r="D32" i="2"/>
  <c r="D31" i="2"/>
  <c r="D30" i="2"/>
  <c r="D29" i="2"/>
  <c r="D25" i="2"/>
  <c r="D34" i="2"/>
  <c r="D28" i="2"/>
  <c r="D27" i="2"/>
  <c r="D26" i="2"/>
  <c r="D24" i="2"/>
  <c r="D23" i="2"/>
  <c r="D22" i="2"/>
  <c r="D21" i="2"/>
  <c r="D20" i="2"/>
  <c r="D19" i="2"/>
  <c r="D18" i="2"/>
  <c r="D17" i="2"/>
  <c r="D16" i="2"/>
  <c r="D15" i="2"/>
  <c r="D14" i="2"/>
  <c r="H29" i="2" l="1"/>
  <c r="H15" i="2"/>
  <c r="H33" i="2"/>
  <c r="H14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30" i="2"/>
  <c r="D38" i="2" l="1"/>
</calcChain>
</file>

<file path=xl/sharedStrings.xml><?xml version="1.0" encoding="utf-8"?>
<sst xmlns="http://schemas.openxmlformats.org/spreadsheetml/2006/main" count="129" uniqueCount="124">
  <si>
    <r>
      <t xml:space="preserve">Chocolat pour café </t>
    </r>
    <r>
      <rPr>
        <b/>
        <sz val="6"/>
        <rFont val="Arial"/>
        <family val="2"/>
      </rPr>
      <t>(en sachet)</t>
    </r>
  </si>
  <si>
    <r>
      <t xml:space="preserve">Café </t>
    </r>
    <r>
      <rPr>
        <b/>
        <sz val="6"/>
        <rFont val="Arial"/>
        <family val="2"/>
      </rPr>
      <t>(thermos, sucre, crème)</t>
    </r>
    <r>
      <rPr>
        <b/>
        <sz val="8"/>
        <rFont val="Arial"/>
        <family val="2"/>
      </rPr>
      <t xml:space="preserve"> </t>
    </r>
    <r>
      <rPr>
        <b/>
        <sz val="6"/>
        <rFont val="Arial"/>
        <family val="2"/>
      </rPr>
      <t>10 pers</t>
    </r>
  </si>
  <si>
    <r>
      <t xml:space="preserve">Vitamin Bowl </t>
    </r>
    <r>
      <rPr>
        <b/>
        <sz val="6"/>
        <rFont val="Arial"/>
        <family val="2"/>
      </rPr>
      <t>"granola et fruits"</t>
    </r>
  </si>
  <si>
    <t>Salade de fruits</t>
  </si>
  <si>
    <r>
      <t xml:space="preserve">Fruit </t>
    </r>
    <r>
      <rPr>
        <b/>
        <sz val="6"/>
        <rFont val="Arial"/>
        <family val="2"/>
      </rPr>
      <t>(pour corbeille)</t>
    </r>
  </si>
  <si>
    <t>Désignation</t>
  </si>
  <si>
    <t>Nbre</t>
  </si>
  <si>
    <t>COMMANDE / ORDER</t>
  </si>
  <si>
    <t xml:space="preserve">Commentaire : </t>
  </si>
  <si>
    <t>Heure de fin :</t>
  </si>
  <si>
    <t>Nombre de participants :</t>
  </si>
  <si>
    <t>Henniez verte (50cl)</t>
  </si>
  <si>
    <t>Jus d'orange (bouteille 1L)</t>
  </si>
  <si>
    <t>Jus d'ananas (bouteille 1L)</t>
  </si>
  <si>
    <t>Jus cocktail de fruit (bouteille 1L)</t>
  </si>
  <si>
    <t>Jus de pomme (bouteille 1L)</t>
  </si>
  <si>
    <t>Coca en 1.5L</t>
  </si>
  <si>
    <t>Coca zéro en 1.5L</t>
  </si>
  <si>
    <t>Henniez verte (bouteille 1.5L)</t>
  </si>
  <si>
    <t>Salle:</t>
  </si>
  <si>
    <t xml:space="preserve">Batiment: </t>
  </si>
  <si>
    <t>list de batiment</t>
  </si>
  <si>
    <t>Total commande TTC</t>
  </si>
  <si>
    <t>Total commande HT</t>
  </si>
  <si>
    <t>Total</t>
  </si>
  <si>
    <t>TVA</t>
  </si>
  <si>
    <t>Prix par personne TTC</t>
  </si>
  <si>
    <t>Heure de livraison</t>
  </si>
  <si>
    <t>Heure de livraison:</t>
  </si>
  <si>
    <t>mot de passe</t>
  </si>
  <si>
    <t>Take away</t>
  </si>
  <si>
    <t>Commandé par : (Prénom, Nom)</t>
  </si>
  <si>
    <t>A transmettre 48h à l'avance à</t>
  </si>
  <si>
    <t>Cost center</t>
  </si>
  <si>
    <t>Date de l'évènement: JJ.MM.AA</t>
  </si>
  <si>
    <t>Wat Water Odelis "eau detox" (1L)</t>
  </si>
  <si>
    <t>Thé froid ginger maison Odelis (1L)</t>
  </si>
  <si>
    <t>Smoothies maison (1L)</t>
  </si>
  <si>
    <t>Jus d'orange frais (2dl)</t>
  </si>
  <si>
    <t>Mousse chocolat 10 personnes</t>
  </si>
  <si>
    <t>Tartelette framboise chocolat blanc</t>
  </si>
  <si>
    <t>NOM DE L'EVENEMENT :</t>
  </si>
  <si>
    <t>INSTRUCTION D'UTILISATION</t>
  </si>
  <si>
    <t>Pour un repas : 8 à 9 bouchées par personne dont 2 sucrées</t>
  </si>
  <si>
    <t>Pour un apéritif : 3 à 4 bouchées par personne</t>
  </si>
  <si>
    <t>Affichage des menus</t>
  </si>
  <si>
    <t>Chocolat chaud Odelis en L</t>
  </si>
  <si>
    <t>Matériel jetable par personne</t>
  </si>
  <si>
    <t>Livraison et mise en place</t>
  </si>
  <si>
    <t>prix (TTC/CHF)</t>
  </si>
  <si>
    <t>Yaourt Suisse</t>
  </si>
  <si>
    <t>Mangue fraîche</t>
  </si>
  <si>
    <t>3-BUFFET</t>
  </si>
  <si>
    <r>
      <t xml:space="preserve">Brochette tomate, mozzarella </t>
    </r>
    <r>
      <rPr>
        <sz val="6"/>
        <rFont val="Arial"/>
        <family val="2"/>
      </rPr>
      <t>/10 pers</t>
    </r>
  </si>
  <si>
    <r>
      <t xml:space="preserve">Taboulé libanais </t>
    </r>
    <r>
      <rPr>
        <sz val="6"/>
        <rFont val="Arial"/>
        <family val="2"/>
      </rPr>
      <t>10 pers</t>
    </r>
  </si>
  <si>
    <r>
      <t xml:space="preserve">Plateau de viande froide Halal </t>
    </r>
    <r>
      <rPr>
        <sz val="6"/>
        <rFont val="Arial"/>
        <family val="2"/>
      </rPr>
      <t>pour 10 pers</t>
    </r>
  </si>
  <si>
    <r>
      <t xml:space="preserve">Beignet de poissons frits  </t>
    </r>
    <r>
      <rPr>
        <sz val="6"/>
        <rFont val="Arial"/>
        <family val="2"/>
      </rPr>
      <t>pour 10 pers</t>
    </r>
  </si>
  <si>
    <r>
      <t xml:space="preserve">Pizza du chef </t>
    </r>
    <r>
      <rPr>
        <sz val="6"/>
        <rFont val="Arial"/>
        <family val="2"/>
      </rPr>
      <t>10 pers</t>
    </r>
  </si>
  <si>
    <r>
      <t xml:space="preserve">Quiche mini  </t>
    </r>
    <r>
      <rPr>
        <sz val="6"/>
        <rFont val="Arial"/>
        <family val="2"/>
      </rPr>
      <t>10 pers</t>
    </r>
  </si>
  <si>
    <r>
      <t>Quiche mini (Saumon)</t>
    </r>
    <r>
      <rPr>
        <sz val="6"/>
        <rFont val="Arial"/>
        <family val="2"/>
      </rPr>
      <t xml:space="preserve"> 10 pers</t>
    </r>
  </si>
  <si>
    <r>
      <t xml:space="preserve">Planche fromage du coin </t>
    </r>
    <r>
      <rPr>
        <sz val="6"/>
        <rFont val="Arial"/>
        <family val="2"/>
      </rPr>
      <t>10 pers</t>
    </r>
  </si>
  <si>
    <r>
      <t xml:space="preserve">Planche charcuterie assortie </t>
    </r>
    <r>
      <rPr>
        <sz val="6"/>
        <rFont val="Arial"/>
        <family val="2"/>
      </rPr>
      <t>10 pers</t>
    </r>
  </si>
  <si>
    <r>
      <t xml:space="preserve">Trilogie mini sandwich </t>
    </r>
    <r>
      <rPr>
        <sz val="6"/>
        <rFont val="Arial"/>
        <family val="2"/>
      </rPr>
      <t>10 pers</t>
    </r>
  </si>
  <si>
    <r>
      <t xml:space="preserve">Pain surprise melangé </t>
    </r>
    <r>
      <rPr>
        <sz val="6"/>
        <rFont val="Arial"/>
        <family val="2"/>
      </rPr>
      <t>60 pièces</t>
    </r>
  </si>
  <si>
    <r>
      <t xml:space="preserve">Salade de poulpe méditerranéenne </t>
    </r>
    <r>
      <rPr>
        <sz val="6"/>
        <rFont val="Arial"/>
        <family val="2"/>
      </rPr>
      <t>10 pers</t>
    </r>
  </si>
  <si>
    <t>Caviar d'aubergine et toast 10 pers</t>
  </si>
  <si>
    <r>
      <t xml:space="preserve">Salade concombre/féta/menthe </t>
    </r>
    <r>
      <rPr>
        <sz val="6"/>
        <rFont val="Arial"/>
        <family val="2"/>
      </rPr>
      <t>10 pers</t>
    </r>
  </si>
  <si>
    <r>
      <t xml:space="preserve">Rillette de thon aux herbes et toats </t>
    </r>
    <r>
      <rPr>
        <sz val="6"/>
        <rFont val="Arial"/>
        <family val="2"/>
      </rPr>
      <t>10 pers</t>
    </r>
  </si>
  <si>
    <r>
      <t xml:space="preserve">Confirmation 48h à l'avance "jours ouvrés" </t>
    </r>
    <r>
      <rPr>
        <b/>
        <sz val="10"/>
        <rFont val="Arial"/>
        <family val="2"/>
      </rPr>
      <t>minimum 10 personnes / max 80 personnes</t>
    </r>
  </si>
  <si>
    <r>
      <t xml:space="preserve">Sachet Thé bio </t>
    </r>
    <r>
      <rPr>
        <b/>
        <sz val="6"/>
        <rFont val="Arial"/>
        <family val="2"/>
      </rPr>
      <t xml:space="preserve">(thermos, sucre, crème) </t>
    </r>
  </si>
  <si>
    <t>uer@odelis.ch</t>
  </si>
  <si>
    <t>Bât C</t>
  </si>
  <si>
    <t>Bât A-B</t>
  </si>
  <si>
    <t>Bissap maison Odelis (1L)</t>
  </si>
  <si>
    <r>
      <t xml:space="preserve">Comment remplir le formulaire de commande ?
</t>
    </r>
    <r>
      <rPr>
        <b/>
        <u/>
        <sz val="14"/>
        <color theme="4" tint="-0.249977111117893"/>
        <rFont val="Calibri"/>
        <family val="2"/>
        <scheme val="minor"/>
      </rPr>
      <t>How to fill in the catering order form?</t>
    </r>
  </si>
  <si>
    <t xml:space="preserve">Toutes les parties grisées doivent etre remplies,'si certaines informations peuvent changer, merci de l'indiquer </t>
  </si>
  <si>
    <t>dans la partie "Commentaire"</t>
  </si>
  <si>
    <t>All grey highlighed cells should be filled in,shall you have any unknown information or special request, pls put it down under "Comments".</t>
  </si>
  <si>
    <t>DELAI DE COMMANDE</t>
  </si>
  <si>
    <r>
      <t xml:space="preserve">Le formulaire de commande dûment complété est à transmettre à Odelis au plus tard </t>
    </r>
    <r>
      <rPr>
        <sz val="10"/>
        <color rgb="FFFF0000"/>
        <rFont val="Calibri"/>
        <family val="2"/>
        <scheme val="minor"/>
      </rPr>
      <t>48h avant</t>
    </r>
    <r>
      <rPr>
        <sz val="10"/>
        <color theme="1"/>
        <rFont val="Calibri"/>
        <family val="2"/>
        <scheme val="minor"/>
      </rPr>
      <t xml:space="preserve"> la date de l'événement. </t>
    </r>
  </si>
  <si>
    <r>
      <rPr>
        <sz val="10"/>
        <color rgb="FFFF0000"/>
        <rFont val="Calibri"/>
        <family val="2"/>
        <scheme val="minor"/>
      </rPr>
      <t>5 jours ouvrables</t>
    </r>
    <r>
      <rPr>
        <sz val="10"/>
        <color theme="1"/>
        <rFont val="Calibri"/>
        <family val="2"/>
        <scheme val="minor"/>
      </rPr>
      <t xml:space="preserve"> pour les commandes de menus au delà de 50 personnes ou plus afin de garantir la disponibilité des denrées.</t>
    </r>
  </si>
  <si>
    <t xml:space="preserve">Si votre demande ne correspond pas à un formulaire standard, merci de remplir un cahier des charges et le transmettre </t>
  </si>
  <si>
    <r>
      <t xml:space="preserve"> au plus tard </t>
    </r>
    <r>
      <rPr>
        <sz val="10"/>
        <color rgb="FFFF0000"/>
        <rFont val="Calibri"/>
        <family val="2"/>
        <scheme val="minor"/>
      </rPr>
      <t>7</t>
    </r>
    <r>
      <rPr>
        <b/>
        <sz val="10"/>
        <color rgb="FFFF0000"/>
        <rFont val="Calibri"/>
        <family val="2"/>
        <scheme val="minor"/>
      </rPr>
      <t xml:space="preserve"> jours ouvrables</t>
    </r>
    <r>
      <rPr>
        <sz val="10"/>
        <color theme="1"/>
        <rFont val="Calibri"/>
        <family val="2"/>
        <scheme val="minor"/>
      </rPr>
      <t xml:space="preserve"> avant l'évènement.</t>
    </r>
  </si>
  <si>
    <t>Toutes commandes hors délai sera soumise à acceptation de notre Gérant et donnera lieu à des coûts supplémentaires</t>
  </si>
  <si>
    <t>En cas de non-respect des délais : frais de retard de 6% du devis, ou au réel si les coûts supplémentaires dépassent 6%.</t>
  </si>
  <si>
    <r>
      <t xml:space="preserve">The order form sould be filled in and send to Odelis at least </t>
    </r>
    <r>
      <rPr>
        <i/>
        <sz val="10"/>
        <color rgb="FFFF0000"/>
        <rFont val="Calibri"/>
        <family val="2"/>
        <scheme val="minor"/>
      </rPr>
      <t>48 hours</t>
    </r>
    <r>
      <rPr>
        <i/>
        <sz val="10"/>
        <color theme="4" tint="-0.249977111117893"/>
        <rFont val="Calibri"/>
        <family val="2"/>
        <scheme val="minor"/>
      </rPr>
      <t xml:space="preserve"> before the event date
or 5 working days before for any event with 50 or more guests.</t>
    </r>
  </si>
  <si>
    <t xml:space="preserve">If your request does not correspond to a standard form, please fill out specifications and </t>
  </si>
  <si>
    <r>
      <t xml:space="preserve"> send it no later than</t>
    </r>
    <r>
      <rPr>
        <i/>
        <sz val="10"/>
        <color rgb="FFFF0000"/>
        <rFont val="Calibri"/>
        <family val="2"/>
        <scheme val="minor"/>
      </rPr>
      <t xml:space="preserve"> 7 working days</t>
    </r>
    <r>
      <rPr>
        <i/>
        <sz val="10"/>
        <color theme="4" tint="-0.249977111117893"/>
        <rFont val="Calibri"/>
        <family val="2"/>
        <scheme val="minor"/>
      </rPr>
      <t xml:space="preserve"> before the event.</t>
    </r>
  </si>
  <si>
    <t>All orders after the deadline will be subject to acceptance by our Manager and will give rise to additional costs.</t>
  </si>
  <si>
    <t>If the deadlines are not met: a late fee of 6% of the quote applies, or actual cost if the extra costs exceed 6%.</t>
  </si>
  <si>
    <t>LIVRAISON</t>
  </si>
  <si>
    <t>Toute livraison est effectuée en dehors des horaires d'ouverture du restaurant "11h30 &gt; 13h30".</t>
  </si>
  <si>
    <t>Chaque livraison donnera lieu à facturation pour un montant proportionnel au temps alloué.</t>
  </si>
  <si>
    <t>Toutes commandes necessitant une livraison pendant les horaires d'ouverture du restaurant sera facturé 160 Chf HT.</t>
  </si>
  <si>
    <t>Toutes les prestations peuvent être servies en take away au restaurant pour éviter des frais de livraison</t>
  </si>
  <si>
    <t>Delivery service is available only outside the restaurant opening hours</t>
  </si>
  <si>
    <t>Each delivery will give rise to an invoice for an amount proportional to the time allocated.</t>
  </si>
  <si>
    <t>All orders requiring delivery during restaurant opening hours will be charged 160 CHF excluding VAT.</t>
  </si>
  <si>
    <t>All services can be served as takeaway at the restaurant to avoid delivery fees.</t>
  </si>
  <si>
    <t>ANNULATIONS</t>
  </si>
  <si>
    <r>
      <t xml:space="preserve">Les annulations survenant moins de </t>
    </r>
    <r>
      <rPr>
        <sz val="10"/>
        <color rgb="FFFF0000"/>
        <rFont val="Calibri"/>
        <family val="2"/>
        <scheme val="minor"/>
      </rPr>
      <t>24h avant</t>
    </r>
    <r>
      <rPr>
        <sz val="10"/>
        <color theme="1"/>
        <rFont val="Calibri"/>
        <family val="2"/>
        <scheme val="minor"/>
      </rPr>
      <t xml:space="preserve"> la date de l'événement et moins de 3 jours ouvrables pour les commandes de menus</t>
    </r>
  </si>
  <si>
    <t xml:space="preserve"> pour 50 personnes et plus ou devis personnalisé donneront lieu à une facturation pouvant aller jusqu'à 40% du total TTC</t>
  </si>
  <si>
    <t xml:space="preserve">Any cancellation shall be made at least 24 hours before the event date and at least 3 working days </t>
  </si>
  <si>
    <t>for 50 or more guests' event or else you will be invoiced.</t>
  </si>
  <si>
    <t>DIVERS</t>
  </si>
  <si>
    <t>La consommation d'alcool n'est pas autorisée, sauf exception accordée par la Direction.</t>
  </si>
  <si>
    <t>Alcohol is not allowed unless approved by the Direction.</t>
  </si>
  <si>
    <t>Ce symbole indique des plats végétariens</t>
  </si>
  <si>
    <t>FRAIS</t>
  </si>
  <si>
    <r>
      <t>Frais de livraison "</t>
    </r>
    <r>
      <rPr>
        <i/>
        <sz val="9"/>
        <color theme="1"/>
        <rFont val="Calibri"/>
        <family val="2"/>
        <scheme val="minor"/>
      </rPr>
      <t>préparation/livraison/installation et débarassage"</t>
    </r>
    <r>
      <rPr>
        <sz val="10"/>
        <color theme="1"/>
        <rFont val="Calibri"/>
        <family val="2"/>
        <scheme val="minor"/>
      </rPr>
      <t xml:space="preserve">                                           proportionnel au temps alloué</t>
    </r>
  </si>
  <si>
    <t>Livraison entre 11h30 et 13h30                                                                                                                        Forfait 160Chf HT</t>
  </si>
  <si>
    <t>Frais de retard (hors délai)                                                                                                    6% du devis ou au réel si supérieur</t>
  </si>
  <si>
    <r>
      <t xml:space="preserve">Le restaurant est joignable tous les jours par téléphone </t>
    </r>
    <r>
      <rPr>
        <b/>
        <sz val="10"/>
        <rFont val="Calibri"/>
        <family val="2"/>
        <scheme val="minor"/>
      </rPr>
      <t>au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00 41 76 629 08 80 de 09h30 à 11h00 et de 14h00 à 15h00</t>
    </r>
    <r>
      <rPr>
        <sz val="10"/>
        <rFont val="Calibri"/>
        <family val="2"/>
        <scheme val="minor"/>
      </rPr>
      <t xml:space="preserve"> ou par email :</t>
    </r>
  </si>
  <si>
    <t xml:space="preserve">You can contact us by phone 0041 76 629 08 80 everyday from 9.30am to 1 am and 2pm to 3.00pm or by email: </t>
  </si>
  <si>
    <t>p</t>
  </si>
  <si>
    <t xml:space="preserve">Toute diminution du nombre de participants communiquée hors des délais d’annulation prévus ci-dessus ne pourra être </t>
  </si>
  <si>
    <t>prise en compte pour la facturation. Le nombre de participants précédemment confirmé servira de base de facturation.</t>
  </si>
  <si>
    <t>Any reduction in the number of participants communicated outside the cancellation deadlines specified above cannot be taken</t>
  </si>
  <si>
    <t xml:space="preserve"> into account for invoicing purposes. The previously confirmed number of participants will serve as the basis for invoicing.</t>
  </si>
  <si>
    <t>Frais administratif                                                                                                                                  8% du devis personnalisé</t>
  </si>
  <si>
    <t>Frais annulation ou modification sous délai                                                                                  Jusqu'à 40% de la valeur TTC</t>
  </si>
  <si>
    <t>V1.1</t>
  </si>
  <si>
    <t>Centre de coût / Activité :</t>
  </si>
  <si>
    <t>Odelis doc.commande restauration    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</si>
</sst>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CHF&quot;"/>
    <numFmt numFmtId="166" formatCode="[$]dd\.mm\.yy;@" x16r2:formatCode16="[$-gsw-CH,1]dd\.mm\.yy;@"/>
    <numFmt numFmtId="167" formatCode="[$]hh:mm;@" x16r2:formatCode16="[$-gsw-CH,1]hh:mm;@"/>
  </numFmts>
  <fonts count="31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b/>
      <u/>
      <sz val="14"/>
      <color theme="0"/>
      <name val="Calibri"/>
      <family val="2"/>
      <scheme val="minor"/>
    </font>
    <font>
      <b/>
      <u/>
      <sz val="14"/>
      <color theme="4" tint="-0.249977111117893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0"/>
    <xf numFmtId="0" fontId="1" fillId="0" borderId="0"/>
  </cellStyleXfs>
  <cellXfs count="130">
    <xf numFmtId="0" fontId="0" fillId="0" borderId="0" xfId="0"/>
    <xf numFmtId="0" fontId="6" fillId="4" borderId="8" xfId="2" applyFont="1" applyFill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0" fontId="6" fillId="0" borderId="6" xfId="2" applyFont="1" applyBorder="1" applyAlignment="1" applyProtection="1">
      <alignment horizontal="center" vertical="center"/>
      <protection locked="0"/>
    </xf>
    <xf numFmtId="20" fontId="0" fillId="0" borderId="0" xfId="0" applyNumberFormat="1"/>
    <xf numFmtId="0" fontId="2" fillId="0" borderId="0" xfId="1" applyProtection="1">
      <protection locked="0"/>
    </xf>
    <xf numFmtId="39" fontId="6" fillId="0" borderId="7" xfId="3" applyNumberFormat="1" applyFont="1" applyFill="1" applyBorder="1" applyAlignment="1" applyProtection="1">
      <alignment horizontal="center" vertical="center"/>
    </xf>
    <xf numFmtId="39" fontId="6" fillId="0" borderId="4" xfId="3" applyNumberFormat="1" applyFont="1" applyFill="1" applyBorder="1" applyAlignment="1" applyProtection="1">
      <alignment horizontal="center" vertical="center"/>
    </xf>
    <xf numFmtId="39" fontId="6" fillId="5" borderId="11" xfId="3" applyNumberFormat="1" applyFont="1" applyFill="1" applyBorder="1" applyAlignment="1" applyProtection="1">
      <alignment horizontal="center" vertical="center"/>
    </xf>
    <xf numFmtId="39" fontId="6" fillId="5" borderId="7" xfId="3" applyNumberFormat="1" applyFont="1" applyFill="1" applyBorder="1" applyAlignment="1" applyProtection="1">
      <alignment horizontal="center" vertical="center" wrapText="1"/>
    </xf>
    <xf numFmtId="39" fontId="6" fillId="5" borderId="7" xfId="3" applyNumberFormat="1" applyFont="1" applyFill="1" applyBorder="1" applyAlignment="1" applyProtection="1">
      <alignment horizontal="center" vertical="center"/>
    </xf>
    <xf numFmtId="0" fontId="6" fillId="6" borderId="14" xfId="2" applyFont="1" applyFill="1" applyBorder="1" applyAlignment="1" applyProtection="1">
      <alignment horizontal="center" vertical="center"/>
      <protection locked="0"/>
    </xf>
    <xf numFmtId="39" fontId="6" fillId="6" borderId="13" xfId="3" applyNumberFormat="1" applyFont="1" applyFill="1" applyBorder="1" applyAlignment="1" applyProtection="1">
      <alignment horizontal="center" vertical="center"/>
    </xf>
    <xf numFmtId="0" fontId="6" fillId="6" borderId="10" xfId="2" applyFont="1" applyFill="1" applyBorder="1" applyAlignment="1" applyProtection="1">
      <alignment horizontal="center" vertical="center"/>
      <protection locked="0"/>
    </xf>
    <xf numFmtId="39" fontId="6" fillId="6" borderId="11" xfId="3" applyNumberFormat="1" applyFont="1" applyFill="1" applyBorder="1" applyAlignment="1" applyProtection="1">
      <alignment horizontal="center" vertical="center"/>
    </xf>
    <xf numFmtId="0" fontId="6" fillId="6" borderId="6" xfId="2" applyFont="1" applyFill="1" applyBorder="1" applyAlignment="1" applyProtection="1">
      <alignment horizontal="center" vertical="center"/>
      <protection locked="0"/>
    </xf>
    <xf numFmtId="39" fontId="6" fillId="6" borderId="7" xfId="3" applyNumberFormat="1" applyFont="1" applyFill="1" applyBorder="1" applyAlignment="1" applyProtection="1">
      <alignment horizontal="center" vertical="center"/>
    </xf>
    <xf numFmtId="39" fontId="6" fillId="6" borderId="4" xfId="3" applyNumberFormat="1" applyFont="1" applyFill="1" applyBorder="1" applyAlignment="1" applyProtection="1">
      <alignment horizontal="center" vertical="center"/>
    </xf>
    <xf numFmtId="0" fontId="6" fillId="7" borderId="6" xfId="2" applyFont="1" applyFill="1" applyBorder="1" applyAlignment="1" applyProtection="1">
      <alignment horizontal="center" vertical="center"/>
      <protection locked="0"/>
    </xf>
    <xf numFmtId="39" fontId="6" fillId="7" borderId="7" xfId="3" applyNumberFormat="1" applyFont="1" applyFill="1" applyBorder="1" applyAlignment="1" applyProtection="1">
      <alignment horizontal="center" vertical="center"/>
    </xf>
    <xf numFmtId="0" fontId="6" fillId="0" borderId="15" xfId="2" applyFont="1" applyBorder="1" applyAlignment="1" applyProtection="1">
      <alignment horizontal="center" vertical="center"/>
      <protection locked="0"/>
    </xf>
    <xf numFmtId="0" fontId="6" fillId="0" borderId="12" xfId="2" applyFont="1" applyBorder="1" applyAlignment="1" applyProtection="1">
      <alignment horizontal="center" vertical="center"/>
      <protection locked="0"/>
    </xf>
    <xf numFmtId="0" fontId="6" fillId="0" borderId="24" xfId="2" applyFont="1" applyBorder="1" applyAlignment="1" applyProtection="1">
      <alignment horizontal="center" vertical="center"/>
      <protection locked="0"/>
    </xf>
    <xf numFmtId="39" fontId="6" fillId="0" borderId="3" xfId="3" applyNumberFormat="1" applyFont="1" applyFill="1" applyBorder="1" applyAlignment="1" applyProtection="1">
      <alignment horizontal="center" vertical="center"/>
    </xf>
    <xf numFmtId="39" fontId="6" fillId="0" borderId="25" xfId="3" applyNumberFormat="1" applyFont="1" applyFill="1" applyBorder="1" applyAlignment="1" applyProtection="1">
      <alignment horizontal="center" vertical="center"/>
    </xf>
    <xf numFmtId="39" fontId="6" fillId="5" borderId="26" xfId="3" applyNumberFormat="1" applyFont="1" applyFill="1" applyBorder="1" applyAlignment="1" applyProtection="1">
      <alignment horizontal="center" vertical="center"/>
    </xf>
    <xf numFmtId="39" fontId="6" fillId="5" borderId="3" xfId="3" applyNumberFormat="1" applyFont="1" applyFill="1" applyBorder="1" applyAlignment="1" applyProtection="1">
      <alignment horizontal="center" vertical="center" wrapText="1"/>
    </xf>
    <xf numFmtId="39" fontId="6" fillId="5" borderId="3" xfId="3" applyNumberFormat="1" applyFont="1" applyFill="1" applyBorder="1" applyAlignment="1" applyProtection="1">
      <alignment horizontal="center" vertical="center"/>
    </xf>
    <xf numFmtId="39" fontId="6" fillId="0" borderId="27" xfId="3" applyNumberFormat="1" applyFont="1" applyFill="1" applyBorder="1" applyAlignment="1" applyProtection="1">
      <alignment horizontal="center" vertical="center"/>
    </xf>
    <xf numFmtId="0" fontId="6" fillId="5" borderId="9" xfId="2" applyFont="1" applyFill="1" applyBorder="1" applyAlignment="1" applyProtection="1">
      <alignment horizontal="center" vertical="center"/>
      <protection locked="0"/>
    </xf>
    <xf numFmtId="39" fontId="6" fillId="0" borderId="11" xfId="3" applyNumberFormat="1" applyFont="1" applyFill="1" applyBorder="1" applyAlignment="1" applyProtection="1">
      <alignment horizontal="center" vertical="center"/>
    </xf>
    <xf numFmtId="39" fontId="6" fillId="0" borderId="26" xfId="3" applyNumberFormat="1" applyFont="1" applyFill="1" applyBorder="1" applyAlignment="1" applyProtection="1">
      <alignment horizontal="center" vertical="center"/>
    </xf>
    <xf numFmtId="39" fontId="6" fillId="6" borderId="30" xfId="3" applyNumberFormat="1" applyFont="1" applyFill="1" applyBorder="1" applyAlignment="1" applyProtection="1">
      <alignment horizontal="center" vertical="center"/>
    </xf>
    <xf numFmtId="39" fontId="6" fillId="6" borderId="26" xfId="3" applyNumberFormat="1" applyFont="1" applyFill="1" applyBorder="1" applyAlignment="1" applyProtection="1">
      <alignment horizontal="center" vertical="center"/>
    </xf>
    <xf numFmtId="39" fontId="6" fillId="6" borderId="3" xfId="3" applyNumberFormat="1" applyFont="1" applyFill="1" applyBorder="1" applyAlignment="1" applyProtection="1">
      <alignment horizontal="center" vertical="center" wrapText="1"/>
    </xf>
    <xf numFmtId="39" fontId="6" fillId="6" borderId="3" xfId="3" applyNumberFormat="1" applyFont="1" applyFill="1" applyBorder="1" applyAlignment="1" applyProtection="1">
      <alignment horizontal="center" vertical="center"/>
    </xf>
    <xf numFmtId="39" fontId="6" fillId="6" borderId="25" xfId="3" applyNumberFormat="1" applyFont="1" applyFill="1" applyBorder="1" applyAlignment="1" applyProtection="1">
      <alignment horizontal="center" vertical="center"/>
    </xf>
    <xf numFmtId="39" fontId="6" fillId="7" borderId="3" xfId="3" applyNumberFormat="1" applyFont="1" applyFill="1" applyBorder="1" applyAlignment="1" applyProtection="1">
      <alignment horizontal="center" vertical="center"/>
    </xf>
    <xf numFmtId="0" fontId="6" fillId="3" borderId="9" xfId="2" applyFont="1" applyFill="1" applyBorder="1" applyAlignment="1" applyProtection="1">
      <alignment horizontal="center" vertical="center"/>
      <protection locked="0"/>
    </xf>
    <xf numFmtId="39" fontId="6" fillId="3" borderId="11" xfId="3" applyNumberFormat="1" applyFont="1" applyFill="1" applyBorder="1" applyAlignment="1" applyProtection="1">
      <alignment horizontal="center" vertical="center"/>
    </xf>
    <xf numFmtId="39" fontId="6" fillId="3" borderId="26" xfId="3" applyNumberFormat="1" applyFont="1" applyFill="1" applyBorder="1" applyAlignment="1" applyProtection="1">
      <alignment horizontal="center" vertical="center"/>
    </xf>
    <xf numFmtId="39" fontId="6" fillId="3" borderId="7" xfId="3" applyNumberFormat="1" applyFont="1" applyFill="1" applyBorder="1" applyAlignment="1" applyProtection="1">
      <alignment horizontal="center" vertical="center" wrapText="1"/>
    </xf>
    <xf numFmtId="39" fontId="6" fillId="3" borderId="3" xfId="3" applyNumberFormat="1" applyFont="1" applyFill="1" applyBorder="1" applyAlignment="1" applyProtection="1">
      <alignment horizontal="center" vertical="center" wrapText="1"/>
    </xf>
    <xf numFmtId="10" fontId="6" fillId="5" borderId="28" xfId="4" applyNumberFormat="1" applyFont="1" applyFill="1" applyBorder="1" applyAlignment="1" applyProtection="1">
      <alignment horizontal="center" vertical="center" wrapText="1"/>
    </xf>
    <xf numFmtId="165" fontId="4" fillId="5" borderId="28" xfId="2" applyNumberFormat="1" applyFont="1" applyFill="1" applyBorder="1" applyAlignment="1">
      <alignment horizontal="center" vertical="center" wrapText="1"/>
    </xf>
    <xf numFmtId="165" fontId="6" fillId="5" borderId="28" xfId="2" applyNumberFormat="1" applyFont="1" applyFill="1" applyBorder="1" applyAlignment="1">
      <alignment horizontal="center" vertical="center" wrapText="1"/>
    </xf>
    <xf numFmtId="0" fontId="6" fillId="5" borderId="7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165" fontId="7" fillId="4" borderId="4" xfId="2" applyNumberFormat="1" applyFont="1" applyFill="1" applyBorder="1" applyAlignment="1">
      <alignment horizontal="center" vertical="center"/>
    </xf>
    <xf numFmtId="0" fontId="6" fillId="6" borderId="6" xfId="2" applyFont="1" applyFill="1" applyBorder="1" applyAlignment="1">
      <alignment vertical="center"/>
    </xf>
    <xf numFmtId="0" fontId="6" fillId="7" borderId="6" xfId="2" applyFont="1" applyFill="1" applyBorder="1" applyAlignment="1">
      <alignment vertical="center"/>
    </xf>
    <xf numFmtId="0" fontId="6" fillId="7" borderId="7" xfId="2" applyFont="1" applyFill="1" applyBorder="1" applyAlignment="1">
      <alignment vertical="center" wrapText="1"/>
    </xf>
    <xf numFmtId="0" fontId="6" fillId="7" borderId="5" xfId="2" applyFont="1" applyFill="1" applyBorder="1" applyAlignment="1">
      <alignment vertical="center"/>
    </xf>
    <xf numFmtId="0" fontId="6" fillId="0" borderId="6" xfId="2" applyFont="1" applyBorder="1" applyAlignment="1">
      <alignment vertical="center" wrapText="1"/>
    </xf>
    <xf numFmtId="0" fontId="6" fillId="3" borderId="5" xfId="2" applyFont="1" applyFill="1" applyBorder="1" applyAlignment="1">
      <alignment vertical="center" wrapText="1"/>
    </xf>
    <xf numFmtId="0" fontId="6" fillId="5" borderId="7" xfId="2" applyFont="1" applyFill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3" borderId="11" xfId="2" applyFont="1" applyFill="1" applyBorder="1" applyAlignment="1">
      <alignment horizontal="left" vertical="center"/>
    </xf>
    <xf numFmtId="0" fontId="6" fillId="5" borderId="11" xfId="2" applyFont="1" applyFill="1" applyBorder="1" applyAlignment="1">
      <alignment horizontal="left" vertical="center"/>
    </xf>
    <xf numFmtId="0" fontId="6" fillId="6" borderId="13" xfId="2" applyFont="1" applyFill="1" applyBorder="1" applyAlignment="1">
      <alignment vertical="center"/>
    </xf>
    <xf numFmtId="0" fontId="6" fillId="0" borderId="11" xfId="2" applyFont="1" applyBorder="1" applyAlignment="1">
      <alignment horizontal="left" vertical="center"/>
    </xf>
    <xf numFmtId="0" fontId="6" fillId="5" borderId="8" xfId="2" applyFont="1" applyFill="1" applyBorder="1" applyAlignment="1">
      <alignment horizontal="center" vertical="center" wrapText="1"/>
    </xf>
    <xf numFmtId="0" fontId="6" fillId="5" borderId="29" xfId="2" applyFont="1" applyFill="1" applyBorder="1" applyAlignment="1">
      <alignment horizontal="center" vertical="center" wrapText="1"/>
    </xf>
    <xf numFmtId="0" fontId="6" fillId="5" borderId="28" xfId="2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6" fillId="5" borderId="25" xfId="2" applyFont="1" applyFill="1" applyBorder="1" applyAlignment="1">
      <alignment horizontal="center" vertical="center" wrapText="1"/>
    </xf>
    <xf numFmtId="0" fontId="2" fillId="0" borderId="0" xfId="1"/>
    <xf numFmtId="0" fontId="10" fillId="0" borderId="0" xfId="5" applyProtection="1"/>
    <xf numFmtId="0" fontId="10" fillId="0" borderId="0" xfId="5"/>
    <xf numFmtId="0" fontId="3" fillId="3" borderId="0" xfId="1" applyFont="1" applyFill="1" applyProtection="1">
      <protection locked="0"/>
    </xf>
    <xf numFmtId="0" fontId="6" fillId="3" borderId="6" xfId="2" applyFont="1" applyFill="1" applyBorder="1" applyAlignment="1">
      <alignment vertical="center" wrapText="1"/>
    </xf>
    <xf numFmtId="0" fontId="6" fillId="0" borderId="35" xfId="2" applyFont="1" applyBorder="1" applyAlignment="1" applyProtection="1">
      <alignment horizontal="center" vertical="center"/>
      <protection locked="0"/>
    </xf>
    <xf numFmtId="0" fontId="6" fillId="3" borderId="36" xfId="2" applyFont="1" applyFill="1" applyBorder="1" applyAlignment="1">
      <alignment vertical="center" wrapText="1"/>
    </xf>
    <xf numFmtId="39" fontId="6" fillId="0" borderId="37" xfId="3" applyNumberFormat="1" applyFont="1" applyFill="1" applyBorder="1" applyAlignment="1" applyProtection="1">
      <alignment horizontal="center" vertical="center"/>
    </xf>
    <xf numFmtId="0" fontId="16" fillId="0" borderId="0" xfId="1" applyFont="1" applyAlignment="1">
      <alignment horizontal="center" wrapText="1"/>
    </xf>
    <xf numFmtId="0" fontId="17" fillId="0" borderId="0" xfId="1" applyFont="1" applyAlignment="1">
      <alignment horizontal="center" wrapText="1"/>
    </xf>
    <xf numFmtId="0" fontId="18" fillId="0" borderId="0" xfId="1" quotePrefix="1" applyFont="1" applyAlignment="1">
      <alignment horizontal="center" wrapText="1"/>
    </xf>
    <xf numFmtId="0" fontId="19" fillId="0" borderId="0" xfId="1" quotePrefix="1" applyFont="1" applyAlignment="1">
      <alignment horizontal="center" wrapText="1"/>
    </xf>
    <xf numFmtId="0" fontId="20" fillId="0" borderId="0" xfId="1" applyFont="1" applyAlignment="1">
      <alignment horizontal="center" wrapText="1"/>
    </xf>
    <xf numFmtId="0" fontId="1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22" fillId="0" borderId="0" xfId="1" applyFont="1" applyAlignment="1">
      <alignment horizontal="center" wrapText="1"/>
    </xf>
    <xf numFmtId="0" fontId="19" fillId="0" borderId="0" xfId="1" applyFont="1" applyAlignment="1">
      <alignment horizontal="center" wrapText="1"/>
    </xf>
    <xf numFmtId="0" fontId="26" fillId="0" borderId="0" xfId="1" applyFont="1" applyAlignment="1">
      <alignment horizontal="center" wrapText="1"/>
    </xf>
    <xf numFmtId="0" fontId="28" fillId="0" borderId="0" xfId="6" applyBorder="1" applyAlignment="1">
      <alignment horizontal="center"/>
    </xf>
    <xf numFmtId="0" fontId="29" fillId="0" borderId="0" xfId="1" applyFont="1" applyAlignment="1">
      <alignment horizontal="center"/>
    </xf>
    <xf numFmtId="0" fontId="22" fillId="0" borderId="0" xfId="7" applyFont="1" applyAlignment="1">
      <alignment horizontal="center" vertical="center"/>
    </xf>
    <xf numFmtId="0" fontId="22" fillId="3" borderId="0" xfId="7" applyFont="1" applyFill="1" applyAlignment="1">
      <alignment horizontal="center" vertical="center"/>
    </xf>
    <xf numFmtId="0" fontId="30" fillId="0" borderId="0" xfId="8" applyFont="1"/>
    <xf numFmtId="0" fontId="1" fillId="0" borderId="0" xfId="1" applyFont="1" applyAlignment="1">
      <alignment horizontal="center"/>
    </xf>
    <xf numFmtId="0" fontId="0" fillId="0" borderId="0" xfId="1" applyFont="1" applyAlignment="1">
      <alignment horizontal="center"/>
    </xf>
    <xf numFmtId="0" fontId="2" fillId="0" borderId="32" xfId="1" applyBorder="1" applyAlignment="1" applyProtection="1">
      <alignment horizontal="center"/>
      <protection locked="0"/>
    </xf>
    <xf numFmtId="0" fontId="11" fillId="0" borderId="32" xfId="1" applyFont="1" applyBorder="1" applyAlignment="1">
      <alignment horizontal="center"/>
    </xf>
    <xf numFmtId="0" fontId="11" fillId="0" borderId="18" xfId="1" applyFont="1" applyBorder="1" applyAlignment="1">
      <alignment horizontal="center" vertical="center"/>
    </xf>
    <xf numFmtId="14" fontId="6" fillId="0" borderId="19" xfId="2" applyNumberFormat="1" applyFont="1" applyBorder="1" applyAlignment="1" applyProtection="1">
      <alignment horizontal="left" vertical="top" wrapText="1"/>
      <protection locked="0"/>
    </xf>
    <xf numFmtId="14" fontId="6" fillId="0" borderId="18" xfId="2" applyNumberFormat="1" applyFont="1" applyBorder="1" applyAlignment="1" applyProtection="1">
      <alignment horizontal="left" vertical="top" wrapText="1"/>
      <protection locked="0"/>
    </xf>
    <xf numFmtId="14" fontId="6" fillId="0" borderId="17" xfId="2" applyNumberFormat="1" applyFont="1" applyBorder="1" applyAlignment="1" applyProtection="1">
      <alignment horizontal="left" vertical="top" wrapText="1"/>
      <protection locked="0"/>
    </xf>
    <xf numFmtId="0" fontId="8" fillId="5" borderId="2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8" fillId="5" borderId="16" xfId="1" applyFont="1" applyFill="1" applyBorder="1" applyAlignment="1">
      <alignment horizontal="center" vertical="center"/>
    </xf>
    <xf numFmtId="165" fontId="5" fillId="5" borderId="31" xfId="2" applyNumberFormat="1" applyFont="1" applyFill="1" applyBorder="1" applyAlignment="1">
      <alignment horizontal="center" vertical="center" wrapText="1"/>
    </xf>
    <xf numFmtId="165" fontId="5" fillId="5" borderId="29" xfId="2" applyNumberFormat="1" applyFont="1" applyFill="1" applyBorder="1" applyAlignment="1">
      <alignment horizontal="center" vertical="center" wrapText="1"/>
    </xf>
    <xf numFmtId="14" fontId="6" fillId="0" borderId="21" xfId="2" applyNumberFormat="1" applyFont="1" applyBorder="1" applyAlignment="1">
      <alignment horizontal="left" vertical="center" wrapText="1"/>
    </xf>
    <xf numFmtId="14" fontId="6" fillId="0" borderId="20" xfId="2" applyNumberFormat="1" applyFont="1" applyBorder="1" applyAlignment="1">
      <alignment horizontal="left" vertical="center" wrapText="1"/>
    </xf>
    <xf numFmtId="167" fontId="6" fillId="8" borderId="22" xfId="2" applyNumberFormat="1" applyFont="1" applyFill="1" applyBorder="1" applyAlignment="1" applyProtection="1">
      <alignment horizontal="center" vertical="center" wrapText="1"/>
      <protection locked="0"/>
    </xf>
    <xf numFmtId="167" fontId="6" fillId="8" borderId="16" xfId="2" applyNumberFormat="1" applyFont="1" applyFill="1" applyBorder="1" applyAlignment="1" applyProtection="1">
      <alignment horizontal="center" vertical="center" wrapText="1"/>
      <protection locked="0"/>
    </xf>
    <xf numFmtId="14" fontId="6" fillId="0" borderId="2" xfId="2" applyNumberFormat="1" applyFont="1" applyBorder="1" applyAlignment="1">
      <alignment horizontal="left" vertical="center" wrapText="1"/>
    </xf>
    <xf numFmtId="14" fontId="6" fillId="0" borderId="23" xfId="2" applyNumberFormat="1" applyFont="1" applyBorder="1" applyAlignment="1">
      <alignment horizontal="left" vertical="center" wrapText="1"/>
    </xf>
    <xf numFmtId="14" fontId="6" fillId="3" borderId="21" xfId="2" applyNumberFormat="1" applyFont="1" applyFill="1" applyBorder="1" applyAlignment="1">
      <alignment horizontal="left" vertical="center" wrapText="1"/>
    </xf>
    <xf numFmtId="14" fontId="6" fillId="3" borderId="20" xfId="2" applyNumberFormat="1" applyFont="1" applyFill="1" applyBorder="1" applyAlignment="1">
      <alignment horizontal="left" vertical="center" wrapText="1"/>
    </xf>
    <xf numFmtId="1" fontId="6" fillId="8" borderId="22" xfId="2" applyNumberFormat="1" applyFont="1" applyFill="1" applyBorder="1" applyAlignment="1" applyProtection="1">
      <alignment horizontal="center" vertical="center" wrapText="1"/>
      <protection locked="0"/>
    </xf>
    <xf numFmtId="1" fontId="6" fillId="8" borderId="16" xfId="2" applyNumberFormat="1" applyFont="1" applyFill="1" applyBorder="1" applyAlignment="1" applyProtection="1">
      <alignment horizontal="center" vertical="center" wrapText="1"/>
      <protection locked="0"/>
    </xf>
    <xf numFmtId="166" fontId="6" fillId="8" borderId="22" xfId="2" applyNumberFormat="1" applyFont="1" applyFill="1" applyBorder="1" applyAlignment="1" applyProtection="1">
      <alignment horizontal="center" vertical="center" wrapText="1"/>
      <protection locked="0"/>
    </xf>
    <xf numFmtId="166" fontId="6" fillId="8" borderId="16" xfId="2" applyNumberFormat="1" applyFont="1" applyFill="1" applyBorder="1" applyAlignment="1" applyProtection="1">
      <alignment horizontal="center" vertical="center" wrapText="1"/>
      <protection locked="0"/>
    </xf>
    <xf numFmtId="0" fontId="12" fillId="2" borderId="33" xfId="1" applyFont="1" applyFill="1" applyBorder="1" applyAlignment="1">
      <alignment horizontal="center" vertical="center" wrapText="1"/>
    </xf>
    <xf numFmtId="0" fontId="12" fillId="2" borderId="32" xfId="1" applyFont="1" applyFill="1" applyBorder="1" applyAlignment="1">
      <alignment horizontal="center" vertical="center" wrapText="1"/>
    </xf>
    <xf numFmtId="0" fontId="12" fillId="2" borderId="34" xfId="1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23" xfId="2" applyFont="1" applyBorder="1" applyAlignment="1">
      <alignment horizontal="left" vertical="center" wrapText="1"/>
    </xf>
    <xf numFmtId="14" fontId="6" fillId="8" borderId="2" xfId="2" applyNumberFormat="1" applyFont="1" applyFill="1" applyBorder="1" applyAlignment="1">
      <alignment horizontal="center" vertical="center" wrapText="1"/>
    </xf>
    <xf numFmtId="14" fontId="6" fillId="8" borderId="1" xfId="2" applyNumberFormat="1" applyFont="1" applyFill="1" applyBorder="1" applyAlignment="1">
      <alignment horizontal="center" vertical="center" wrapText="1"/>
    </xf>
    <xf numFmtId="14" fontId="6" fillId="8" borderId="16" xfId="2" applyNumberFormat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top" wrapText="1"/>
    </xf>
    <xf numFmtId="0" fontId="3" fillId="2" borderId="18" xfId="1" applyFont="1" applyFill="1" applyBorder="1" applyAlignment="1">
      <alignment horizontal="center" vertical="top" wrapText="1"/>
    </xf>
    <xf numFmtId="0" fontId="3" fillId="2" borderId="17" xfId="1" applyFont="1" applyFill="1" applyBorder="1" applyAlignment="1">
      <alignment horizontal="center" vertical="top" wrapText="1"/>
    </xf>
    <xf numFmtId="0" fontId="14" fillId="2" borderId="0" xfId="1" applyFont="1" applyFill="1" applyAlignment="1">
      <alignment horizontal="center" vertical="center" wrapText="1"/>
    </xf>
  </cellXfs>
  <cellStyles count="9">
    <cellStyle name="Lien hypertexte" xfId="5" builtinId="8"/>
    <cellStyle name="Lien hypertexte 2" xfId="6" xr:uid="{62066F1C-8A58-4297-A2B3-C476346CD9B9}"/>
    <cellStyle name="Milliers" xfId="3" builtinId="3"/>
    <cellStyle name="Normal" xfId="0" builtinId="0"/>
    <cellStyle name="Normal 2" xfId="1" xr:uid="{21283003-5899-4577-A7C6-EA84C38A70DE}"/>
    <cellStyle name="Normal 2 2" xfId="2" xr:uid="{A73D3C89-F646-42D3-AB7F-CFF7772EA231}"/>
    <cellStyle name="Normal 3" xfId="7" xr:uid="{0E879DE1-DF46-4756-8084-105EBD488AAC}"/>
    <cellStyle name="Normal 4" xfId="8" xr:uid="{D885935A-E441-44B8-A904-00FFE4279195}"/>
    <cellStyle name="Pourcentage" xfId="4" builtinId="5"/>
  </cellStyles>
  <dxfs count="0"/>
  <tableStyles count="0" defaultTableStyle="TableStyleMedium2" defaultPivotStyle="PivotStyleLight16"/>
  <colors>
    <mruColors>
      <color rgb="FFFFF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246120" y="10856879"/>
    <xdr:ext cx="980122" cy="444384"/>
    <xdr:pic>
      <xdr:nvPicPr>
        <xdr:cNvPr id="2" name="Image 1">
          <a:extLst>
            <a:ext uri="{FF2B5EF4-FFF2-40B4-BE49-F238E27FC236}">
              <a16:creationId xmlns:a16="http://schemas.microsoft.com/office/drawing/2014/main" id="{B4FEBA98-0343-47A0-AB7C-D5DD839B9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6120" y="10856879"/>
          <a:ext cx="980122" cy="444384"/>
        </a:xfrm>
        <a:prstGeom prst="rect">
          <a:avLst/>
        </a:prstGeom>
      </xdr:spPr>
    </xdr:pic>
    <xdr:clientData fLocksWithSheet="0"/>
  </xdr:absoluteAnchor>
  <xdr:twoCellAnchor editAs="oneCell">
    <xdr:from>
      <xdr:col>0</xdr:col>
      <xdr:colOff>2454427</xdr:colOff>
      <xdr:row>43</xdr:row>
      <xdr:rowOff>7621</xdr:rowOff>
    </xdr:from>
    <xdr:to>
      <xdr:col>0</xdr:col>
      <xdr:colOff>2656152</xdr:colOff>
      <xdr:row>44</xdr:row>
      <xdr:rowOff>38101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7DDFAE-33B3-4A84-98FF-536BA294D0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454427" y="8542021"/>
          <a:ext cx="201725" cy="205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1804988</xdr:colOff>
      <xdr:row>13</xdr:row>
      <xdr:rowOff>42862</xdr:rowOff>
    </xdr:from>
    <xdr:to>
      <xdr:col>1</xdr:col>
      <xdr:colOff>1959291</xdr:colOff>
      <xdr:row>13</xdr:row>
      <xdr:rowOff>245652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3FE516A-FB7E-45E4-84EC-16573A6203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205038" y="3552825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1798154</xdr:colOff>
      <xdr:row>26</xdr:row>
      <xdr:rowOff>54666</xdr:rowOff>
    </xdr:from>
    <xdr:to>
      <xdr:col>1</xdr:col>
      <xdr:colOff>1960077</xdr:colOff>
      <xdr:row>26</xdr:row>
      <xdr:rowOff>257456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45CDB69-659B-4DC3-B417-984C135BF9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199861" y="7285383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1804781</xdr:colOff>
      <xdr:row>25</xdr:row>
      <xdr:rowOff>34786</xdr:rowOff>
    </xdr:from>
    <xdr:to>
      <xdr:col>1</xdr:col>
      <xdr:colOff>1975773</xdr:colOff>
      <xdr:row>25</xdr:row>
      <xdr:rowOff>237577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D396C91-EFBD-4F84-BF82-28A7DEFA13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189094" y="6780143"/>
          <a:ext cx="170992" cy="202791"/>
        </a:xfrm>
        <a:prstGeom prst="rect">
          <a:avLst/>
        </a:prstGeom>
      </xdr:spPr>
    </xdr:pic>
    <xdr:clientData/>
  </xdr:twoCellAnchor>
  <xdr:twoCellAnchor editAs="oneCell">
    <xdr:from>
      <xdr:col>1</xdr:col>
      <xdr:colOff>1804988</xdr:colOff>
      <xdr:row>22</xdr:row>
      <xdr:rowOff>42242</xdr:rowOff>
    </xdr:from>
    <xdr:to>
      <xdr:col>1</xdr:col>
      <xdr:colOff>1959291</xdr:colOff>
      <xdr:row>22</xdr:row>
      <xdr:rowOff>245032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A303F88-CFE1-4D99-A3BA-B6CA3D5EBD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206695" y="6129959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1804987</xdr:colOff>
      <xdr:row>15</xdr:row>
      <xdr:rowOff>38100</xdr:rowOff>
    </xdr:from>
    <xdr:to>
      <xdr:col>1</xdr:col>
      <xdr:colOff>1959290</xdr:colOff>
      <xdr:row>15</xdr:row>
      <xdr:rowOff>240890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A18B305-394C-40F8-97DE-9582E9BE9D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205037" y="4119563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1798155</xdr:colOff>
      <xdr:row>24</xdr:row>
      <xdr:rowOff>54665</xdr:rowOff>
    </xdr:from>
    <xdr:to>
      <xdr:col>1</xdr:col>
      <xdr:colOff>1969147</xdr:colOff>
      <xdr:row>24</xdr:row>
      <xdr:rowOff>257456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10DC489-83C1-4584-B390-38CF8EF6C3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182468" y="6515100"/>
          <a:ext cx="170992" cy="202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er@odelis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odelis.ch/wp-content/uploads/2022/12/Copie-de-Instructions-catering-order-1.xlsx" TargetMode="External"/><Relationship Id="rId1" Type="http://schemas.openxmlformats.org/officeDocument/2006/relationships/hyperlink" Target="mailto:uer@odelis.ch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FE04-0FE1-4818-B46B-0F0AE6796B46}">
  <sheetPr>
    <pageSetUpPr fitToPage="1"/>
  </sheetPr>
  <dimension ref="A1:F61"/>
  <sheetViews>
    <sheetView showGridLines="0" topLeftCell="A38" workbookViewId="0">
      <selection activeCell="F62" sqref="F62"/>
    </sheetView>
  </sheetViews>
  <sheetFormatPr baseColWidth="10" defaultColWidth="11.44140625" defaultRowHeight="13.2" x14ac:dyDescent="0.25"/>
  <cols>
    <col min="1" max="1" width="111.5546875" style="68" customWidth="1"/>
    <col min="2" max="16384" width="11.44140625" style="68"/>
  </cols>
  <sheetData>
    <row r="1" spans="1:6" ht="14.4" customHeight="1" x14ac:dyDescent="0.25">
      <c r="A1" s="129" t="s">
        <v>74</v>
      </c>
    </row>
    <row r="2" spans="1:6" ht="30.6" customHeight="1" x14ac:dyDescent="0.25">
      <c r="A2" s="129"/>
    </row>
    <row r="3" spans="1:6" ht="13.8" x14ac:dyDescent="0.3">
      <c r="A3" s="76"/>
    </row>
    <row r="4" spans="1:6" ht="13.8" x14ac:dyDescent="0.3">
      <c r="A4" s="77" t="s">
        <v>75</v>
      </c>
    </row>
    <row r="5" spans="1:6" ht="13.8" x14ac:dyDescent="0.3">
      <c r="A5" s="77" t="s">
        <v>76</v>
      </c>
    </row>
    <row r="6" spans="1:6" x14ac:dyDescent="0.25">
      <c r="A6" s="78" t="s">
        <v>77</v>
      </c>
    </row>
    <row r="7" spans="1:6" ht="13.8" x14ac:dyDescent="0.3">
      <c r="A7" s="79"/>
    </row>
    <row r="8" spans="1:6" ht="15.6" customHeight="1" x14ac:dyDescent="0.3">
      <c r="A8" s="80" t="s">
        <v>78</v>
      </c>
    </row>
    <row r="9" spans="1:6" ht="15.6" customHeight="1" x14ac:dyDescent="0.3">
      <c r="A9" s="81" t="s">
        <v>79</v>
      </c>
      <c r="F9" s="77"/>
    </row>
    <row r="10" spans="1:6" ht="15.6" customHeight="1" x14ac:dyDescent="0.3">
      <c r="A10" s="81" t="s">
        <v>80</v>
      </c>
      <c r="C10" s="82"/>
      <c r="E10" s="82"/>
      <c r="F10" s="83"/>
    </row>
    <row r="11" spans="1:6" ht="15.6" customHeight="1" x14ac:dyDescent="0.3">
      <c r="A11" s="81" t="s">
        <v>81</v>
      </c>
      <c r="C11" s="81"/>
      <c r="E11" s="81"/>
      <c r="F11" s="81"/>
    </row>
    <row r="12" spans="1:6" ht="15.6" customHeight="1" x14ac:dyDescent="0.3">
      <c r="A12" s="81" t="s">
        <v>82</v>
      </c>
      <c r="C12" s="84"/>
      <c r="E12" s="84"/>
      <c r="F12" s="81"/>
    </row>
    <row r="13" spans="1:6" ht="15.6" customHeight="1" x14ac:dyDescent="0.3">
      <c r="A13" s="81" t="s">
        <v>83</v>
      </c>
      <c r="F13" s="90"/>
    </row>
    <row r="14" spans="1:6" ht="15.6" customHeight="1" x14ac:dyDescent="0.3">
      <c r="A14" s="81" t="s">
        <v>84</v>
      </c>
    </row>
    <row r="15" spans="1:6" ht="15.6" customHeight="1" x14ac:dyDescent="0.3">
      <c r="A15" s="85" t="s">
        <v>85</v>
      </c>
      <c r="F15" s="90"/>
    </row>
    <row r="16" spans="1:6" ht="15.6" customHeight="1" x14ac:dyDescent="0.3">
      <c r="A16" s="90" t="s">
        <v>86</v>
      </c>
      <c r="F16" s="81"/>
    </row>
    <row r="17" spans="1:6" ht="15.6" customHeight="1" x14ac:dyDescent="0.3">
      <c r="A17" s="90" t="s">
        <v>87</v>
      </c>
      <c r="F17" s="81"/>
    </row>
    <row r="18" spans="1:6" ht="15.6" customHeight="1" x14ac:dyDescent="0.3">
      <c r="A18" s="91" t="s">
        <v>88</v>
      </c>
      <c r="F18" s="81"/>
    </row>
    <row r="19" spans="1:6" ht="15.6" customHeight="1" x14ac:dyDescent="0.25">
      <c r="A19" s="91" t="s">
        <v>89</v>
      </c>
    </row>
    <row r="20" spans="1:6" ht="15.6" customHeight="1" x14ac:dyDescent="0.3">
      <c r="A20" s="77"/>
    </row>
    <row r="21" spans="1:6" ht="15.6" customHeight="1" x14ac:dyDescent="0.3">
      <c r="A21" s="80" t="s">
        <v>90</v>
      </c>
    </row>
    <row r="22" spans="1:6" ht="15.6" customHeight="1" x14ac:dyDescent="0.3">
      <c r="A22" s="81" t="s">
        <v>91</v>
      </c>
      <c r="F22" s="90"/>
    </row>
    <row r="23" spans="1:6" ht="15.6" customHeight="1" x14ac:dyDescent="0.3">
      <c r="A23" s="81" t="s">
        <v>92</v>
      </c>
      <c r="E23" s="92" t="s">
        <v>114</v>
      </c>
      <c r="F23" s="81"/>
    </row>
    <row r="24" spans="1:6" ht="15.6" customHeight="1" x14ac:dyDescent="0.3">
      <c r="A24" s="81" t="s">
        <v>93</v>
      </c>
      <c r="F24" s="81"/>
    </row>
    <row r="25" spans="1:6" ht="15.6" customHeight="1" x14ac:dyDescent="0.3">
      <c r="A25" s="81" t="s">
        <v>94</v>
      </c>
      <c r="F25" s="81"/>
    </row>
    <row r="26" spans="1:6" ht="15.6" customHeight="1" x14ac:dyDescent="0.3">
      <c r="A26" s="90" t="s">
        <v>95</v>
      </c>
      <c r="F26" s="81"/>
    </row>
    <row r="27" spans="1:6" ht="15.6" customHeight="1" x14ac:dyDescent="0.25">
      <c r="A27" s="90" t="s">
        <v>96</v>
      </c>
      <c r="F27" s="90"/>
    </row>
    <row r="28" spans="1:6" ht="15.6" customHeight="1" x14ac:dyDescent="0.25">
      <c r="A28" s="90" t="s">
        <v>97</v>
      </c>
      <c r="F28" s="90"/>
    </row>
    <row r="29" spans="1:6" ht="15.6" customHeight="1" x14ac:dyDescent="0.25">
      <c r="A29" s="90" t="s">
        <v>98</v>
      </c>
      <c r="F29" s="90"/>
    </row>
    <row r="30" spans="1:6" ht="15.6" customHeight="1" x14ac:dyDescent="0.25">
      <c r="A30" s="90"/>
      <c r="F30" s="90"/>
    </row>
    <row r="31" spans="1:6" ht="15.6" customHeight="1" x14ac:dyDescent="0.3">
      <c r="A31" s="80" t="s">
        <v>99</v>
      </c>
      <c r="F31" s="90"/>
    </row>
    <row r="32" spans="1:6" ht="15.6" customHeight="1" x14ac:dyDescent="0.3">
      <c r="A32" s="77" t="s">
        <v>100</v>
      </c>
      <c r="F32" s="90"/>
    </row>
    <row r="33" spans="1:6" ht="15.6" customHeight="1" x14ac:dyDescent="0.3">
      <c r="A33" s="77" t="s">
        <v>101</v>
      </c>
      <c r="F33" s="90"/>
    </row>
    <row r="34" spans="1:6" ht="15.6" customHeight="1" x14ac:dyDescent="0.25">
      <c r="A34" s="90" t="s">
        <v>102</v>
      </c>
      <c r="F34" s="90"/>
    </row>
    <row r="35" spans="1:6" ht="15.6" customHeight="1" x14ac:dyDescent="0.25">
      <c r="A35" s="90" t="s">
        <v>103</v>
      </c>
      <c r="F35" s="90"/>
    </row>
    <row r="36" spans="1:6" ht="15.6" customHeight="1" x14ac:dyDescent="0.3">
      <c r="A36" s="81" t="s">
        <v>115</v>
      </c>
      <c r="F36" s="90"/>
    </row>
    <row r="37" spans="1:6" ht="15.6" customHeight="1" x14ac:dyDescent="0.3">
      <c r="A37" s="77" t="s">
        <v>116</v>
      </c>
      <c r="F37" s="90"/>
    </row>
    <row r="38" spans="1:6" ht="15.6" customHeight="1" x14ac:dyDescent="0.25">
      <c r="A38" s="90" t="s">
        <v>117</v>
      </c>
      <c r="F38" s="90"/>
    </row>
    <row r="39" spans="1:6" ht="15.6" customHeight="1" x14ac:dyDescent="0.25">
      <c r="A39" s="90" t="s">
        <v>118</v>
      </c>
      <c r="F39" s="90"/>
    </row>
    <row r="40" spans="1:6" ht="13.8" x14ac:dyDescent="0.25">
      <c r="A40" s="90"/>
      <c r="F40" s="90"/>
    </row>
    <row r="41" spans="1:6" ht="18" customHeight="1" x14ac:dyDescent="0.3">
      <c r="A41" s="80" t="s">
        <v>104</v>
      </c>
    </row>
    <row r="42" spans="1:6" ht="13.8" x14ac:dyDescent="0.3">
      <c r="A42" s="77" t="s">
        <v>105</v>
      </c>
      <c r="F42" s="81"/>
    </row>
    <row r="43" spans="1:6" ht="13.8" x14ac:dyDescent="0.3">
      <c r="A43" s="86" t="s">
        <v>106</v>
      </c>
      <c r="F43" s="84"/>
    </row>
    <row r="44" spans="1:6" ht="13.8" x14ac:dyDescent="0.3">
      <c r="A44" s="77" t="s">
        <v>107</v>
      </c>
    </row>
    <row r="45" spans="1:6" ht="13.8" x14ac:dyDescent="0.3">
      <c r="A45" s="77"/>
    </row>
    <row r="46" spans="1:6" ht="13.8" x14ac:dyDescent="0.3">
      <c r="A46" s="80" t="s">
        <v>108</v>
      </c>
    </row>
    <row r="47" spans="1:6" ht="13.8" x14ac:dyDescent="0.3">
      <c r="A47" s="77" t="s">
        <v>119</v>
      </c>
    </row>
    <row r="48" spans="1:6" ht="13.8" x14ac:dyDescent="0.3">
      <c r="A48" s="77" t="s">
        <v>109</v>
      </c>
    </row>
    <row r="49" spans="1:1" ht="13.8" x14ac:dyDescent="0.3">
      <c r="A49" s="77" t="s">
        <v>110</v>
      </c>
    </row>
    <row r="50" spans="1:1" ht="13.8" x14ac:dyDescent="0.3">
      <c r="A50" s="77" t="s">
        <v>120</v>
      </c>
    </row>
    <row r="51" spans="1:1" ht="13.8" x14ac:dyDescent="0.3">
      <c r="A51" s="77" t="s">
        <v>111</v>
      </c>
    </row>
    <row r="52" spans="1:1" ht="13.8" x14ac:dyDescent="0.3">
      <c r="A52" s="77"/>
    </row>
    <row r="53" spans="1:1" ht="13.8" x14ac:dyDescent="0.3">
      <c r="A53" s="77"/>
    </row>
    <row r="54" spans="1:1" ht="13.8" x14ac:dyDescent="0.3">
      <c r="A54" s="87" t="s">
        <v>112</v>
      </c>
    </row>
    <row r="55" spans="1:1" ht="13.8" x14ac:dyDescent="0.3">
      <c r="A55" s="86" t="s">
        <v>113</v>
      </c>
    </row>
    <row r="56" spans="1:1" x14ac:dyDescent="0.25">
      <c r="A56" s="88" t="s">
        <v>70</v>
      </c>
    </row>
    <row r="57" spans="1:1" x14ac:dyDescent="0.25">
      <c r="A57" s="88"/>
    </row>
    <row r="58" spans="1:1" x14ac:dyDescent="0.25">
      <c r="A58" s="88"/>
    </row>
    <row r="59" spans="1:1" ht="14.4" x14ac:dyDescent="0.3">
      <c r="A59" s="93"/>
    </row>
    <row r="60" spans="1:1" ht="14.4" x14ac:dyDescent="0.3">
      <c r="A60" s="94" t="s">
        <v>121</v>
      </c>
    </row>
    <row r="61" spans="1:1" ht="14.4" x14ac:dyDescent="0.3">
      <c r="A61" s="89"/>
    </row>
  </sheetData>
  <mergeCells count="1">
    <mergeCell ref="A1:A2"/>
  </mergeCells>
  <hyperlinks>
    <hyperlink ref="A56" r:id="rId1" xr:uid="{50ABF115-368B-431C-AE61-7188729C06C2}"/>
  </hyperlinks>
  <pageMargins left="3.937007874015748E-2" right="3.937007874015748E-2" top="0.15748031496062992" bottom="0.15748031496062992" header="0" footer="0"/>
  <pageSetup paperSize="9" scale="8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4569-223A-4AE1-B6DF-707A1C3153C3}">
  <dimension ref="A1:M39"/>
  <sheetViews>
    <sheetView showGridLines="0" showZeros="0" tabSelected="1" zoomScale="85" zoomScaleNormal="85" workbookViewId="0">
      <selection activeCell="M30" sqref="M30"/>
    </sheetView>
  </sheetViews>
  <sheetFormatPr baseColWidth="10" defaultColWidth="11.44140625" defaultRowHeight="13.2" x14ac:dyDescent="0.25"/>
  <cols>
    <col min="1" max="1" width="5.5546875" style="5" customWidth="1"/>
    <col min="2" max="2" width="29" style="5" customWidth="1"/>
    <col min="3" max="4" width="8.44140625" style="5" customWidth="1"/>
    <col min="5" max="5" width="5.88671875" style="5" customWidth="1"/>
    <col min="6" max="6" width="28" style="5" customWidth="1"/>
    <col min="7" max="7" width="9" style="5" customWidth="1"/>
    <col min="8" max="8" width="11.5546875" style="5" customWidth="1"/>
    <col min="9" max="9" width="4" style="5" customWidth="1"/>
    <col min="10" max="16384" width="11.44140625" style="5"/>
  </cols>
  <sheetData>
    <row r="1" spans="1:13" ht="17.25" customHeight="1" thickBot="1" x14ac:dyDescent="0.35">
      <c r="A1" s="68" t="s">
        <v>32</v>
      </c>
      <c r="B1" s="68"/>
      <c r="C1" s="69" t="s">
        <v>70</v>
      </c>
      <c r="D1" s="68"/>
      <c r="E1" s="68"/>
      <c r="F1" s="70" t="s">
        <v>42</v>
      </c>
      <c r="G1" s="68"/>
      <c r="H1" s="68"/>
    </row>
    <row r="2" spans="1:13" ht="24" customHeight="1" x14ac:dyDescent="0.25">
      <c r="A2" s="118" t="s">
        <v>52</v>
      </c>
      <c r="B2" s="119"/>
      <c r="C2" s="119"/>
      <c r="D2" s="119"/>
      <c r="E2" s="119"/>
      <c r="F2" s="119"/>
      <c r="G2" s="119"/>
      <c r="H2" s="120"/>
    </row>
    <row r="3" spans="1:13" ht="13.5" customHeight="1" thickBot="1" x14ac:dyDescent="0.3">
      <c r="A3" s="126" t="s">
        <v>68</v>
      </c>
      <c r="B3" s="127"/>
      <c r="C3" s="127"/>
      <c r="D3" s="127"/>
      <c r="E3" s="127"/>
      <c r="F3" s="127"/>
      <c r="G3" s="127"/>
      <c r="H3" s="128"/>
    </row>
    <row r="4" spans="1:13" ht="13.5" customHeight="1" x14ac:dyDescent="0.25">
      <c r="A4" s="96" t="s">
        <v>44</v>
      </c>
      <c r="B4" s="96"/>
      <c r="C4" s="96"/>
      <c r="D4" s="96"/>
      <c r="E4" s="96"/>
      <c r="F4" s="96"/>
      <c r="G4" s="96"/>
      <c r="H4" s="96"/>
    </row>
    <row r="5" spans="1:13" ht="13.5" customHeight="1" thickBot="1" x14ac:dyDescent="0.3">
      <c r="A5" s="97" t="s">
        <v>43</v>
      </c>
      <c r="B5" s="97"/>
      <c r="C5" s="97"/>
      <c r="D5" s="97"/>
      <c r="E5" s="97"/>
      <c r="F5" s="97"/>
      <c r="G5" s="97"/>
      <c r="H5" s="97"/>
    </row>
    <row r="6" spans="1:13" ht="17.399999999999999" customHeight="1" thickBot="1" x14ac:dyDescent="0.3">
      <c r="A6" s="110" t="s">
        <v>41</v>
      </c>
      <c r="B6" s="111"/>
      <c r="C6" s="123"/>
      <c r="D6" s="124"/>
      <c r="E6" s="124"/>
      <c r="F6" s="124"/>
      <c r="G6" s="124"/>
      <c r="H6" s="125"/>
    </row>
    <row r="7" spans="1:13" ht="17.399999999999999" customHeight="1" thickBot="1" x14ac:dyDescent="0.3">
      <c r="A7" s="110" t="s">
        <v>34</v>
      </c>
      <c r="B7" s="111"/>
      <c r="C7" s="116"/>
      <c r="D7" s="117"/>
      <c r="E7" s="110" t="s">
        <v>31</v>
      </c>
      <c r="F7" s="111"/>
      <c r="G7" s="116"/>
      <c r="H7" s="117"/>
    </row>
    <row r="8" spans="1:13" ht="17.399999999999999" customHeight="1" thickBot="1" x14ac:dyDescent="0.3">
      <c r="A8" s="121" t="s">
        <v>20</v>
      </c>
      <c r="B8" s="122"/>
      <c r="C8" s="116"/>
      <c r="D8" s="117"/>
      <c r="E8" s="110" t="s">
        <v>19</v>
      </c>
      <c r="F8" s="111"/>
      <c r="G8" s="116"/>
      <c r="H8" s="117"/>
    </row>
    <row r="9" spans="1:13" ht="17.399999999999999" customHeight="1" thickBot="1" x14ac:dyDescent="0.3">
      <c r="A9" s="106" t="s">
        <v>28</v>
      </c>
      <c r="B9" s="107"/>
      <c r="C9" s="108"/>
      <c r="D9" s="109"/>
      <c r="E9" s="110" t="s">
        <v>9</v>
      </c>
      <c r="F9" s="111"/>
      <c r="G9" s="108"/>
      <c r="H9" s="109"/>
    </row>
    <row r="10" spans="1:13" ht="17.399999999999999" customHeight="1" thickBot="1" x14ac:dyDescent="0.3">
      <c r="A10" s="112" t="s">
        <v>122</v>
      </c>
      <c r="B10" s="113"/>
      <c r="C10" s="114"/>
      <c r="D10" s="115"/>
      <c r="E10" s="110" t="s">
        <v>10</v>
      </c>
      <c r="F10" s="111"/>
      <c r="G10" s="114"/>
      <c r="H10" s="115"/>
    </row>
    <row r="11" spans="1:13" ht="44.7" customHeight="1" thickBot="1" x14ac:dyDescent="0.3">
      <c r="A11" s="98" t="s">
        <v>8</v>
      </c>
      <c r="B11" s="99"/>
      <c r="C11" s="99"/>
      <c r="D11" s="99"/>
      <c r="E11" s="99"/>
      <c r="F11" s="99"/>
      <c r="G11" s="99"/>
      <c r="H11" s="100"/>
    </row>
    <row r="12" spans="1:13" ht="21.75" customHeight="1" thickBot="1" x14ac:dyDescent="0.3">
      <c r="A12" s="101" t="s">
        <v>7</v>
      </c>
      <c r="B12" s="102"/>
      <c r="C12" s="102"/>
      <c r="D12" s="102"/>
      <c r="E12" s="102"/>
      <c r="F12" s="102"/>
      <c r="G12" s="102"/>
      <c r="H12" s="103"/>
    </row>
    <row r="13" spans="1:13" ht="30" customHeight="1" thickBot="1" x14ac:dyDescent="0.3">
      <c r="A13" s="62" t="s">
        <v>6</v>
      </c>
      <c r="B13" s="63" t="s">
        <v>5</v>
      </c>
      <c r="C13" s="63" t="s">
        <v>49</v>
      </c>
      <c r="D13" s="64" t="s">
        <v>24</v>
      </c>
      <c r="E13" s="65" t="s">
        <v>6</v>
      </c>
      <c r="F13" s="66" t="s">
        <v>5</v>
      </c>
      <c r="G13" s="66" t="s">
        <v>49</v>
      </c>
      <c r="H13" s="67" t="s">
        <v>24</v>
      </c>
    </row>
    <row r="14" spans="1:13" ht="22.5" customHeight="1" x14ac:dyDescent="0.25">
      <c r="A14" s="20"/>
      <c r="B14" s="61" t="s">
        <v>58</v>
      </c>
      <c r="C14" s="30">
        <v>30</v>
      </c>
      <c r="D14" s="31">
        <f>A14*C14</f>
        <v>0</v>
      </c>
      <c r="E14" s="11"/>
      <c r="F14" s="60" t="s">
        <v>11</v>
      </c>
      <c r="G14" s="12">
        <v>2.5</v>
      </c>
      <c r="H14" s="32">
        <f>G14*E14</f>
        <v>0</v>
      </c>
    </row>
    <row r="15" spans="1:13" ht="22.5" customHeight="1" x14ac:dyDescent="0.25">
      <c r="A15" s="21"/>
      <c r="B15" s="56" t="s">
        <v>59</v>
      </c>
      <c r="C15" s="6">
        <v>30</v>
      </c>
      <c r="D15" s="23">
        <f t="shared" ref="D15:D25" si="0">C15*A15</f>
        <v>0</v>
      </c>
      <c r="E15" s="13"/>
      <c r="F15" s="49" t="s">
        <v>18</v>
      </c>
      <c r="G15" s="14">
        <v>6</v>
      </c>
      <c r="H15" s="33">
        <f>G15*E15</f>
        <v>0</v>
      </c>
    </row>
    <row r="16" spans="1:13" ht="22.5" customHeight="1" x14ac:dyDescent="0.25">
      <c r="A16" s="2"/>
      <c r="B16" s="56" t="s">
        <v>60</v>
      </c>
      <c r="C16" s="6">
        <v>65</v>
      </c>
      <c r="D16" s="23">
        <f t="shared" si="0"/>
        <v>0</v>
      </c>
      <c r="E16" s="15"/>
      <c r="F16" s="49" t="s">
        <v>38</v>
      </c>
      <c r="G16" s="14">
        <v>3.5</v>
      </c>
      <c r="H16" s="34">
        <f t="shared" ref="H16:H26" si="1">G16*E16</f>
        <v>0</v>
      </c>
      <c r="M16" s="71"/>
    </row>
    <row r="17" spans="1:8" ht="22.5" customHeight="1" x14ac:dyDescent="0.25">
      <c r="A17" s="2"/>
      <c r="B17" s="56" t="s">
        <v>61</v>
      </c>
      <c r="C17" s="6">
        <v>65</v>
      </c>
      <c r="D17" s="23">
        <f t="shared" si="0"/>
        <v>0</v>
      </c>
      <c r="E17" s="15"/>
      <c r="F17" s="49" t="s">
        <v>12</v>
      </c>
      <c r="G17" s="14">
        <v>6.9</v>
      </c>
      <c r="H17" s="33">
        <f t="shared" si="1"/>
        <v>0</v>
      </c>
    </row>
    <row r="18" spans="1:8" ht="22.5" customHeight="1" x14ac:dyDescent="0.25">
      <c r="A18" s="2"/>
      <c r="B18" s="56" t="s">
        <v>55</v>
      </c>
      <c r="C18" s="6">
        <v>65</v>
      </c>
      <c r="D18" s="23">
        <f t="shared" si="0"/>
        <v>0</v>
      </c>
      <c r="E18" s="15"/>
      <c r="F18" s="49" t="s">
        <v>13</v>
      </c>
      <c r="G18" s="16">
        <v>6.9</v>
      </c>
      <c r="H18" s="35">
        <f t="shared" si="1"/>
        <v>0</v>
      </c>
    </row>
    <row r="19" spans="1:8" ht="22.5" customHeight="1" x14ac:dyDescent="0.25">
      <c r="A19" s="2"/>
      <c r="B19" s="56" t="s">
        <v>62</v>
      </c>
      <c r="C19" s="7">
        <v>90</v>
      </c>
      <c r="D19" s="24">
        <f t="shared" si="0"/>
        <v>0</v>
      </c>
      <c r="E19" s="15"/>
      <c r="F19" s="49" t="s">
        <v>14</v>
      </c>
      <c r="G19" s="16">
        <v>6.9</v>
      </c>
      <c r="H19" s="35">
        <f t="shared" si="1"/>
        <v>0</v>
      </c>
    </row>
    <row r="20" spans="1:8" ht="22.5" customHeight="1" x14ac:dyDescent="0.25">
      <c r="A20" s="2"/>
      <c r="B20" s="56" t="s">
        <v>67</v>
      </c>
      <c r="C20" s="7">
        <v>30</v>
      </c>
      <c r="D20" s="24">
        <f t="shared" si="0"/>
        <v>0</v>
      </c>
      <c r="E20" s="15"/>
      <c r="F20" s="49" t="s">
        <v>15</v>
      </c>
      <c r="G20" s="16">
        <v>6.9</v>
      </c>
      <c r="H20" s="35">
        <f t="shared" si="1"/>
        <v>0</v>
      </c>
    </row>
    <row r="21" spans="1:8" ht="22.5" customHeight="1" x14ac:dyDescent="0.25">
      <c r="A21" s="2"/>
      <c r="B21" s="56" t="s">
        <v>56</v>
      </c>
      <c r="C21" s="7">
        <v>30</v>
      </c>
      <c r="D21" s="24">
        <f t="shared" si="0"/>
        <v>0</v>
      </c>
      <c r="E21" s="15"/>
      <c r="F21" s="49" t="s">
        <v>35</v>
      </c>
      <c r="G21" s="16">
        <v>7.1</v>
      </c>
      <c r="H21" s="35">
        <f t="shared" si="1"/>
        <v>0</v>
      </c>
    </row>
    <row r="22" spans="1:8" ht="22.5" customHeight="1" x14ac:dyDescent="0.25">
      <c r="A22" s="2"/>
      <c r="B22" s="56" t="s">
        <v>57</v>
      </c>
      <c r="C22" s="6">
        <v>30</v>
      </c>
      <c r="D22" s="23">
        <f t="shared" si="0"/>
        <v>0</v>
      </c>
      <c r="E22" s="15"/>
      <c r="F22" s="49" t="s">
        <v>36</v>
      </c>
      <c r="G22" s="16">
        <v>8.1</v>
      </c>
      <c r="H22" s="35">
        <f t="shared" si="1"/>
        <v>0</v>
      </c>
    </row>
    <row r="23" spans="1:8" ht="22.5" customHeight="1" x14ac:dyDescent="0.25">
      <c r="A23" s="2"/>
      <c r="B23" s="57" t="s">
        <v>53</v>
      </c>
      <c r="C23" s="7">
        <v>30</v>
      </c>
      <c r="D23" s="24">
        <f t="shared" si="0"/>
        <v>0</v>
      </c>
      <c r="E23" s="15"/>
      <c r="F23" s="49" t="s">
        <v>73</v>
      </c>
      <c r="G23" s="16">
        <v>8.1</v>
      </c>
      <c r="H23" s="35">
        <f t="shared" si="1"/>
        <v>0</v>
      </c>
    </row>
    <row r="24" spans="1:8" ht="22.5" customHeight="1" x14ac:dyDescent="0.25">
      <c r="A24" s="2"/>
      <c r="B24" s="57" t="s">
        <v>64</v>
      </c>
      <c r="C24" s="7">
        <v>30</v>
      </c>
      <c r="D24" s="24">
        <f t="shared" si="0"/>
        <v>0</v>
      </c>
      <c r="E24" s="15"/>
      <c r="F24" s="49" t="s">
        <v>37</v>
      </c>
      <c r="G24" s="16">
        <v>12</v>
      </c>
      <c r="H24" s="35">
        <f t="shared" si="1"/>
        <v>0</v>
      </c>
    </row>
    <row r="25" spans="1:8" ht="22.5" customHeight="1" x14ac:dyDescent="0.25">
      <c r="A25" s="22"/>
      <c r="B25" s="56" t="s">
        <v>65</v>
      </c>
      <c r="C25" s="6">
        <v>30</v>
      </c>
      <c r="D25" s="23">
        <f t="shared" si="0"/>
        <v>0</v>
      </c>
      <c r="E25" s="15"/>
      <c r="F25" s="49" t="s">
        <v>16</v>
      </c>
      <c r="G25" s="17">
        <v>6.9</v>
      </c>
      <c r="H25" s="36">
        <f t="shared" si="1"/>
        <v>0</v>
      </c>
    </row>
    <row r="26" spans="1:8" ht="22.5" customHeight="1" x14ac:dyDescent="0.25">
      <c r="A26" s="38"/>
      <c r="B26" s="58" t="s">
        <v>66</v>
      </c>
      <c r="C26" s="39">
        <v>30</v>
      </c>
      <c r="D26" s="40">
        <f t="shared" ref="D26:D27" si="2">C26*A26</f>
        <v>0</v>
      </c>
      <c r="E26" s="15"/>
      <c r="F26" s="49" t="s">
        <v>17</v>
      </c>
      <c r="G26" s="17">
        <v>6.9</v>
      </c>
      <c r="H26" s="36">
        <f t="shared" si="1"/>
        <v>0</v>
      </c>
    </row>
    <row r="27" spans="1:8" ht="22.5" customHeight="1" x14ac:dyDescent="0.25">
      <c r="A27" s="38"/>
      <c r="B27" s="58" t="s">
        <v>54</v>
      </c>
      <c r="C27" s="39">
        <v>30</v>
      </c>
      <c r="D27" s="40">
        <f t="shared" si="2"/>
        <v>0</v>
      </c>
      <c r="E27" s="18"/>
      <c r="F27" s="50" t="s">
        <v>1</v>
      </c>
      <c r="G27" s="19">
        <v>12</v>
      </c>
      <c r="H27" s="37">
        <f>G27*E27</f>
        <v>0</v>
      </c>
    </row>
    <row r="28" spans="1:8" ht="22.5" customHeight="1" x14ac:dyDescent="0.25">
      <c r="A28" s="38"/>
      <c r="B28" s="56" t="s">
        <v>63</v>
      </c>
      <c r="C28" s="41">
        <v>95</v>
      </c>
      <c r="D28" s="42">
        <f>C28*A28</f>
        <v>0</v>
      </c>
      <c r="E28" s="18"/>
      <c r="F28" s="50" t="s">
        <v>69</v>
      </c>
      <c r="G28" s="19">
        <v>2</v>
      </c>
      <c r="H28" s="37">
        <f>G28*E28</f>
        <v>0</v>
      </c>
    </row>
    <row r="29" spans="1:8" ht="22.5" customHeight="1" x14ac:dyDescent="0.25">
      <c r="A29" s="29"/>
      <c r="B29" s="59" t="s">
        <v>4</v>
      </c>
      <c r="C29" s="8">
        <v>1.8</v>
      </c>
      <c r="D29" s="25">
        <f>C29*A29</f>
        <v>0</v>
      </c>
      <c r="E29" s="18"/>
      <c r="F29" s="51" t="s">
        <v>46</v>
      </c>
      <c r="G29" s="19">
        <v>12</v>
      </c>
      <c r="H29" s="37">
        <f>G29*E29</f>
        <v>0</v>
      </c>
    </row>
    <row r="30" spans="1:8" ht="22.5" customHeight="1" x14ac:dyDescent="0.25">
      <c r="A30" s="29"/>
      <c r="B30" s="59" t="s">
        <v>50</v>
      </c>
      <c r="C30" s="8">
        <v>2.5</v>
      </c>
      <c r="D30" s="25">
        <f t="shared" ref="D30" si="3">C30*A30</f>
        <v>0</v>
      </c>
      <c r="E30" s="18"/>
      <c r="F30" s="52" t="s">
        <v>0</v>
      </c>
      <c r="G30" s="19">
        <v>2</v>
      </c>
      <c r="H30" s="37">
        <f>E30*G30</f>
        <v>0</v>
      </c>
    </row>
    <row r="31" spans="1:8" ht="22.5" customHeight="1" x14ac:dyDescent="0.25">
      <c r="A31" s="29"/>
      <c r="B31" s="55" t="s">
        <v>3</v>
      </c>
      <c r="C31" s="9">
        <v>3.5</v>
      </c>
      <c r="D31" s="26">
        <f>C31*A31</f>
        <v>0</v>
      </c>
      <c r="E31" s="3"/>
      <c r="F31" s="53" t="s">
        <v>47</v>
      </c>
      <c r="G31" s="7">
        <v>0.5</v>
      </c>
      <c r="H31" s="24">
        <f>G31*G10</f>
        <v>0</v>
      </c>
    </row>
    <row r="32" spans="1:8" ht="22.5" customHeight="1" x14ac:dyDescent="0.25">
      <c r="A32" s="29"/>
      <c r="B32" s="55" t="s">
        <v>51</v>
      </c>
      <c r="C32" s="8">
        <v>4.5</v>
      </c>
      <c r="D32" s="25">
        <f t="shared" ref="D32:D33" si="4">C32*A32</f>
        <v>0</v>
      </c>
      <c r="E32" s="3"/>
      <c r="F32" s="53" t="s">
        <v>45</v>
      </c>
      <c r="G32" s="7">
        <v>10</v>
      </c>
      <c r="H32" s="24">
        <f>G32*E32</f>
        <v>0</v>
      </c>
    </row>
    <row r="33" spans="1:8" ht="22.5" customHeight="1" x14ac:dyDescent="0.25">
      <c r="A33" s="29"/>
      <c r="B33" s="46" t="s">
        <v>2</v>
      </c>
      <c r="C33" s="10">
        <v>4.5</v>
      </c>
      <c r="D33" s="27">
        <f t="shared" si="4"/>
        <v>0</v>
      </c>
      <c r="E33" s="3"/>
      <c r="F33" s="54"/>
      <c r="G33" s="7"/>
      <c r="H33" s="24">
        <f>G33*E33</f>
        <v>0</v>
      </c>
    </row>
    <row r="34" spans="1:8" ht="22.5" customHeight="1" x14ac:dyDescent="0.25">
      <c r="A34" s="29"/>
      <c r="B34" s="55" t="s">
        <v>39</v>
      </c>
      <c r="C34" s="8">
        <v>45</v>
      </c>
      <c r="D34" s="25">
        <f t="shared" ref="D34" si="5">C34*A34</f>
        <v>0</v>
      </c>
      <c r="E34" s="2"/>
      <c r="F34" s="72" t="s">
        <v>48</v>
      </c>
      <c r="G34" s="6"/>
      <c r="H34" s="23">
        <f>+IF(OR(,C8=list!$A$2,C8=""),0,VLOOKUP(G10,list!H:I,2,0))</f>
        <v>0</v>
      </c>
    </row>
    <row r="35" spans="1:8" ht="22.5" customHeight="1" thickBot="1" x14ac:dyDescent="0.3">
      <c r="A35" s="29"/>
      <c r="B35" s="46" t="s">
        <v>40</v>
      </c>
      <c r="C35" s="10">
        <v>5</v>
      </c>
      <c r="D35" s="27">
        <f t="shared" ref="D35" si="6">C35*A35</f>
        <v>0</v>
      </c>
      <c r="E35" s="73"/>
      <c r="F35" s="74"/>
      <c r="G35" s="75"/>
      <c r="H35" s="28"/>
    </row>
    <row r="36" spans="1:8" ht="22.5" customHeight="1" thickBot="1" x14ac:dyDescent="0.3">
      <c r="A36" s="29"/>
      <c r="B36" s="46"/>
      <c r="C36" s="10"/>
      <c r="D36" s="27"/>
      <c r="E36" s="104" t="s">
        <v>23</v>
      </c>
      <c r="F36" s="105"/>
      <c r="G36" s="105"/>
      <c r="H36" s="45">
        <f>H38/(1+H37)</f>
        <v>0</v>
      </c>
    </row>
    <row r="37" spans="1:8" ht="22.5" customHeight="1" thickBot="1" x14ac:dyDescent="0.3">
      <c r="A37" s="1"/>
      <c r="B37" s="47"/>
      <c r="C37" s="48"/>
      <c r="D37" s="28"/>
      <c r="E37" s="104" t="s">
        <v>25</v>
      </c>
      <c r="F37" s="105"/>
      <c r="G37" s="105"/>
      <c r="H37" s="43">
        <v>2.5999999999999999E-2</v>
      </c>
    </row>
    <row r="38" spans="1:8" ht="23.25" customHeight="1" thickBot="1" x14ac:dyDescent="0.3">
      <c r="A38" s="104" t="s">
        <v>26</v>
      </c>
      <c r="B38" s="105"/>
      <c r="C38" s="105"/>
      <c r="D38" s="44" t="str">
        <f>+IF(OR(G10="",H36=""),"",H36/G10)</f>
        <v/>
      </c>
      <c r="E38" s="104" t="s">
        <v>22</v>
      </c>
      <c r="F38" s="105"/>
      <c r="G38" s="105"/>
      <c r="H38" s="45">
        <f>+SUM(D14:D37)+SUM(H14:H35)</f>
        <v>0</v>
      </c>
    </row>
    <row r="39" spans="1:8" ht="17.25" customHeight="1" x14ac:dyDescent="0.25">
      <c r="A39" s="95" t="s">
        <v>123</v>
      </c>
      <c r="B39" s="95"/>
      <c r="C39" s="95"/>
      <c r="D39" s="95"/>
      <c r="E39" s="95"/>
      <c r="F39" s="95"/>
      <c r="G39" s="95"/>
      <c r="H39" s="95"/>
    </row>
  </sheetData>
  <sheetProtection algorithmName="SHA-512" hashValue="aSGyhkMFTk4zgKRnw72A1v1IyOTof9KHvYjsjXJRkhu4defFeQWTJYOXnD4RdqIfch3iv7NiMulqUOM0sVZn+w==" saltValue="Dbre1flV7cIfVeCGCXN9bQ==" spinCount="100000" sheet="1" selectLockedCells="1"/>
  <mergeCells count="29">
    <mergeCell ref="E10:F10"/>
    <mergeCell ref="G10:H10"/>
    <mergeCell ref="A2:H2"/>
    <mergeCell ref="A7:B7"/>
    <mergeCell ref="C7:D7"/>
    <mergeCell ref="E7:F7"/>
    <mergeCell ref="G7:H7"/>
    <mergeCell ref="A8:B8"/>
    <mergeCell ref="C8:D8"/>
    <mergeCell ref="E8:F8"/>
    <mergeCell ref="A6:B6"/>
    <mergeCell ref="C6:H6"/>
    <mergeCell ref="A3:H3"/>
    <mergeCell ref="A39:H39"/>
    <mergeCell ref="A4:H4"/>
    <mergeCell ref="A5:H5"/>
    <mergeCell ref="A11:H11"/>
    <mergeCell ref="A12:H12"/>
    <mergeCell ref="A38:C38"/>
    <mergeCell ref="E38:G38"/>
    <mergeCell ref="A9:B9"/>
    <mergeCell ref="C9:D9"/>
    <mergeCell ref="E9:F9"/>
    <mergeCell ref="G9:H9"/>
    <mergeCell ref="A10:B10"/>
    <mergeCell ref="C10:D10"/>
    <mergeCell ref="E36:G36"/>
    <mergeCell ref="E37:G37"/>
    <mergeCell ref="G8:H8"/>
  </mergeCells>
  <hyperlinks>
    <hyperlink ref="C1" r:id="rId1" xr:uid="{134B09E1-C9D8-4CB2-8512-03C511680F93}"/>
    <hyperlink ref="F1" r:id="rId2" xr:uid="{0FB2D328-7FC6-4A41-A30E-09ACED9E75A6}"/>
  </hyperlinks>
  <printOptions horizontalCentered="1"/>
  <pageMargins left="0" right="0" top="0.15748031496062992" bottom="0.15748031496062992" header="0.31496062992125984" footer="0.31496062992125984"/>
  <pageSetup paperSize="9" scale="96" orientation="portrait" r:id="rId3"/>
  <colBreaks count="1" manualBreakCount="1">
    <brk id="8" max="1048575" man="1"/>
  </colBreaks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A028B28-1AF5-44C9-B254-6A9C540A7725}">
          <x14:formula1>
            <xm:f>list!$B$2:$B$16</xm:f>
          </x14:formula1>
          <xm:sqref>C9:D9</xm:sqref>
        </x14:dataValidation>
        <x14:dataValidation type="list" allowBlank="1" showInputMessage="1" showErrorMessage="1" xr:uid="{F9BB6C7A-C4CB-4E84-80BF-03D5FFFFF279}">
          <x14:formula1>
            <xm:f>list!$A$2:$A$12</xm:f>
          </x14:formula1>
          <xm:sqref>C8:D8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2F9E-3D51-43E2-8889-793810525DAC}">
  <dimension ref="A1:I270"/>
  <sheetViews>
    <sheetView workbookViewId="0">
      <selection activeCell="A9" sqref="A9"/>
    </sheetView>
  </sheetViews>
  <sheetFormatPr baseColWidth="10" defaultColWidth="9.109375" defaultRowHeight="14.4" x14ac:dyDescent="0.3"/>
  <cols>
    <col min="1" max="1" width="25.44140625" customWidth="1"/>
    <col min="2" max="2" width="19.77734375" customWidth="1"/>
    <col min="3" max="3" width="7.44140625" customWidth="1"/>
    <col min="4" max="4" width="17.109375" customWidth="1"/>
    <col min="5" max="5" width="19.21875" customWidth="1"/>
    <col min="6" max="6" width="34.109375" bestFit="1" customWidth="1"/>
  </cols>
  <sheetData>
    <row r="1" spans="1:9" x14ac:dyDescent="0.3">
      <c r="A1" t="s">
        <v>21</v>
      </c>
      <c r="B1" t="s">
        <v>27</v>
      </c>
      <c r="D1" t="s">
        <v>33</v>
      </c>
      <c r="E1" t="s">
        <v>29</v>
      </c>
      <c r="F1">
        <v>123</v>
      </c>
      <c r="H1">
        <v>30</v>
      </c>
      <c r="I1">
        <v>50</v>
      </c>
    </row>
    <row r="2" spans="1:9" x14ac:dyDescent="0.3">
      <c r="A2" t="s">
        <v>30</v>
      </c>
      <c r="B2" s="4">
        <v>0.29166666666666669</v>
      </c>
      <c r="H2">
        <v>31</v>
      </c>
      <c r="I2">
        <v>50</v>
      </c>
    </row>
    <row r="3" spans="1:9" x14ac:dyDescent="0.3">
      <c r="A3" t="s">
        <v>72</v>
      </c>
      <c r="B3" s="4">
        <v>0.3125</v>
      </c>
      <c r="H3">
        <v>32</v>
      </c>
      <c r="I3">
        <v>50</v>
      </c>
    </row>
    <row r="4" spans="1:9" x14ac:dyDescent="0.3">
      <c r="A4" t="s">
        <v>71</v>
      </c>
      <c r="B4" s="4">
        <v>0.33333333333333331</v>
      </c>
      <c r="H4">
        <v>33</v>
      </c>
      <c r="I4">
        <v>50</v>
      </c>
    </row>
    <row r="5" spans="1:9" x14ac:dyDescent="0.3">
      <c r="B5" s="4">
        <v>0.35416666666666669</v>
      </c>
      <c r="H5">
        <v>34</v>
      </c>
      <c r="I5">
        <v>50</v>
      </c>
    </row>
    <row r="6" spans="1:9" x14ac:dyDescent="0.3">
      <c r="B6" s="4">
        <v>0.375</v>
      </c>
      <c r="H6">
        <v>35</v>
      </c>
      <c r="I6">
        <v>50</v>
      </c>
    </row>
    <row r="7" spans="1:9" x14ac:dyDescent="0.3">
      <c r="B7" s="4">
        <v>0.39583333333333331</v>
      </c>
      <c r="H7">
        <v>36</v>
      </c>
      <c r="I7">
        <v>75</v>
      </c>
    </row>
    <row r="8" spans="1:9" x14ac:dyDescent="0.3">
      <c r="B8" s="4">
        <v>0.41666666666666669</v>
      </c>
      <c r="H8">
        <v>37</v>
      </c>
      <c r="I8">
        <v>75</v>
      </c>
    </row>
    <row r="9" spans="1:9" x14ac:dyDescent="0.3">
      <c r="B9" s="4">
        <v>0.4375</v>
      </c>
      <c r="H9">
        <v>38</v>
      </c>
      <c r="I9">
        <v>75</v>
      </c>
    </row>
    <row r="10" spans="1:9" x14ac:dyDescent="0.3">
      <c r="B10" s="4">
        <v>0.45833333333333331</v>
      </c>
      <c r="H10">
        <v>39</v>
      </c>
      <c r="I10">
        <v>75</v>
      </c>
    </row>
    <row r="11" spans="1:9" x14ac:dyDescent="0.3">
      <c r="B11" s="4">
        <v>0.47916666666666669</v>
      </c>
      <c r="H11">
        <v>40</v>
      </c>
      <c r="I11">
        <v>75</v>
      </c>
    </row>
    <row r="12" spans="1:9" x14ac:dyDescent="0.3">
      <c r="B12" s="4">
        <v>0.58333333333333337</v>
      </c>
      <c r="H12">
        <v>41</v>
      </c>
      <c r="I12">
        <v>75</v>
      </c>
    </row>
    <row r="13" spans="1:9" x14ac:dyDescent="0.3">
      <c r="B13" s="4">
        <v>0.60416666666666663</v>
      </c>
      <c r="H13">
        <v>42</v>
      </c>
      <c r="I13">
        <v>75</v>
      </c>
    </row>
    <row r="14" spans="1:9" x14ac:dyDescent="0.3">
      <c r="B14" s="4">
        <v>0.625</v>
      </c>
      <c r="H14">
        <v>43</v>
      </c>
      <c r="I14">
        <v>75</v>
      </c>
    </row>
    <row r="15" spans="1:9" x14ac:dyDescent="0.3">
      <c r="B15" s="4">
        <v>0.64583333333333337</v>
      </c>
      <c r="H15">
        <v>44</v>
      </c>
      <c r="I15">
        <v>75</v>
      </c>
    </row>
    <row r="16" spans="1:9" x14ac:dyDescent="0.3">
      <c r="B16" s="4">
        <v>0.66666666666666663</v>
      </c>
      <c r="H16">
        <v>45</v>
      </c>
      <c r="I16">
        <v>75</v>
      </c>
    </row>
    <row r="17" spans="8:9" x14ac:dyDescent="0.3">
      <c r="H17">
        <v>46</v>
      </c>
      <c r="I17">
        <v>75</v>
      </c>
    </row>
    <row r="18" spans="8:9" x14ac:dyDescent="0.3">
      <c r="H18">
        <v>47</v>
      </c>
      <c r="I18">
        <v>75</v>
      </c>
    </row>
    <row r="19" spans="8:9" x14ac:dyDescent="0.3">
      <c r="H19">
        <v>48</v>
      </c>
      <c r="I19">
        <v>75</v>
      </c>
    </row>
    <row r="20" spans="8:9" x14ac:dyDescent="0.3">
      <c r="H20">
        <v>49</v>
      </c>
      <c r="I20">
        <v>75</v>
      </c>
    </row>
    <row r="21" spans="8:9" x14ac:dyDescent="0.3">
      <c r="H21">
        <v>50</v>
      </c>
      <c r="I21">
        <v>75</v>
      </c>
    </row>
    <row r="22" spans="8:9" x14ac:dyDescent="0.3">
      <c r="H22">
        <v>51</v>
      </c>
      <c r="I22">
        <v>75</v>
      </c>
    </row>
    <row r="23" spans="8:9" x14ac:dyDescent="0.3">
      <c r="H23">
        <v>52</v>
      </c>
      <c r="I23">
        <v>75</v>
      </c>
    </row>
    <row r="24" spans="8:9" x14ac:dyDescent="0.3">
      <c r="H24">
        <v>53</v>
      </c>
      <c r="I24">
        <v>75</v>
      </c>
    </row>
    <row r="25" spans="8:9" x14ac:dyDescent="0.3">
      <c r="H25">
        <v>54</v>
      </c>
      <c r="I25">
        <v>75</v>
      </c>
    </row>
    <row r="26" spans="8:9" x14ac:dyDescent="0.3">
      <c r="H26">
        <v>55</v>
      </c>
      <c r="I26">
        <v>75</v>
      </c>
    </row>
    <row r="27" spans="8:9" x14ac:dyDescent="0.3">
      <c r="H27">
        <v>56</v>
      </c>
      <c r="I27">
        <v>75</v>
      </c>
    </row>
    <row r="28" spans="8:9" x14ac:dyDescent="0.3">
      <c r="H28">
        <v>57</v>
      </c>
      <c r="I28">
        <v>75</v>
      </c>
    </row>
    <row r="29" spans="8:9" x14ac:dyDescent="0.3">
      <c r="H29">
        <v>58</v>
      </c>
      <c r="I29">
        <v>75</v>
      </c>
    </row>
    <row r="30" spans="8:9" x14ac:dyDescent="0.3">
      <c r="H30">
        <v>59</v>
      </c>
      <c r="I30">
        <v>75</v>
      </c>
    </row>
    <row r="31" spans="8:9" x14ac:dyDescent="0.3">
      <c r="H31">
        <v>60</v>
      </c>
      <c r="I31">
        <v>75</v>
      </c>
    </row>
    <row r="32" spans="8:9" x14ac:dyDescent="0.3">
      <c r="H32">
        <v>61</v>
      </c>
      <c r="I32">
        <v>75</v>
      </c>
    </row>
    <row r="33" spans="8:9" x14ac:dyDescent="0.3">
      <c r="H33">
        <v>62</v>
      </c>
      <c r="I33">
        <v>75</v>
      </c>
    </row>
    <row r="34" spans="8:9" x14ac:dyDescent="0.3">
      <c r="H34">
        <v>63</v>
      </c>
      <c r="I34">
        <v>75</v>
      </c>
    </row>
    <row r="35" spans="8:9" x14ac:dyDescent="0.3">
      <c r="H35">
        <v>64</v>
      </c>
      <c r="I35">
        <v>75</v>
      </c>
    </row>
    <row r="36" spans="8:9" x14ac:dyDescent="0.3">
      <c r="H36">
        <v>65</v>
      </c>
      <c r="I36">
        <v>75</v>
      </c>
    </row>
    <row r="37" spans="8:9" x14ac:dyDescent="0.3">
      <c r="H37">
        <v>66</v>
      </c>
      <c r="I37">
        <v>75</v>
      </c>
    </row>
    <row r="38" spans="8:9" x14ac:dyDescent="0.3">
      <c r="H38">
        <v>67</v>
      </c>
      <c r="I38">
        <v>75</v>
      </c>
    </row>
    <row r="39" spans="8:9" x14ac:dyDescent="0.3">
      <c r="H39">
        <v>68</v>
      </c>
      <c r="I39">
        <v>75</v>
      </c>
    </row>
    <row r="40" spans="8:9" x14ac:dyDescent="0.3">
      <c r="H40">
        <v>69</v>
      </c>
      <c r="I40">
        <v>75</v>
      </c>
    </row>
    <row r="41" spans="8:9" x14ac:dyDescent="0.3">
      <c r="H41">
        <v>70</v>
      </c>
      <c r="I41">
        <v>75</v>
      </c>
    </row>
    <row r="42" spans="8:9" x14ac:dyDescent="0.3">
      <c r="H42">
        <v>71</v>
      </c>
      <c r="I42">
        <v>75</v>
      </c>
    </row>
    <row r="43" spans="8:9" x14ac:dyDescent="0.3">
      <c r="H43">
        <v>72</v>
      </c>
      <c r="I43">
        <v>75</v>
      </c>
    </row>
    <row r="44" spans="8:9" x14ac:dyDescent="0.3">
      <c r="H44">
        <v>73</v>
      </c>
      <c r="I44">
        <v>75</v>
      </c>
    </row>
    <row r="45" spans="8:9" x14ac:dyDescent="0.3">
      <c r="H45">
        <v>74</v>
      </c>
      <c r="I45">
        <v>75</v>
      </c>
    </row>
    <row r="46" spans="8:9" x14ac:dyDescent="0.3">
      <c r="H46">
        <v>75</v>
      </c>
      <c r="I46">
        <v>75</v>
      </c>
    </row>
    <row r="47" spans="8:9" x14ac:dyDescent="0.3">
      <c r="H47">
        <v>76</v>
      </c>
      <c r="I47">
        <v>75</v>
      </c>
    </row>
    <row r="48" spans="8:9" x14ac:dyDescent="0.3">
      <c r="H48">
        <v>77</v>
      </c>
      <c r="I48">
        <v>75</v>
      </c>
    </row>
    <row r="49" spans="8:9" x14ac:dyDescent="0.3">
      <c r="H49">
        <v>78</v>
      </c>
      <c r="I49">
        <v>75</v>
      </c>
    </row>
    <row r="50" spans="8:9" x14ac:dyDescent="0.3">
      <c r="H50">
        <v>79</v>
      </c>
      <c r="I50">
        <v>75</v>
      </c>
    </row>
    <row r="51" spans="8:9" x14ac:dyDescent="0.3">
      <c r="H51">
        <v>80</v>
      </c>
      <c r="I51">
        <v>100</v>
      </c>
    </row>
    <row r="52" spans="8:9" x14ac:dyDescent="0.3">
      <c r="H52">
        <v>81</v>
      </c>
      <c r="I52">
        <v>100</v>
      </c>
    </row>
    <row r="53" spans="8:9" x14ac:dyDescent="0.3">
      <c r="H53">
        <v>82</v>
      </c>
      <c r="I53">
        <v>100</v>
      </c>
    </row>
    <row r="54" spans="8:9" x14ac:dyDescent="0.3">
      <c r="H54">
        <v>83</v>
      </c>
      <c r="I54">
        <v>100</v>
      </c>
    </row>
    <row r="55" spans="8:9" x14ac:dyDescent="0.3">
      <c r="H55">
        <v>84</v>
      </c>
      <c r="I55">
        <v>100</v>
      </c>
    </row>
    <row r="56" spans="8:9" x14ac:dyDescent="0.3">
      <c r="H56">
        <v>85</v>
      </c>
      <c r="I56">
        <v>100</v>
      </c>
    </row>
    <row r="57" spans="8:9" x14ac:dyDescent="0.3">
      <c r="H57">
        <v>86</v>
      </c>
      <c r="I57">
        <v>100</v>
      </c>
    </row>
    <row r="58" spans="8:9" x14ac:dyDescent="0.3">
      <c r="H58">
        <v>87</v>
      </c>
      <c r="I58">
        <v>100</v>
      </c>
    </row>
    <row r="59" spans="8:9" x14ac:dyDescent="0.3">
      <c r="H59">
        <v>88</v>
      </c>
      <c r="I59">
        <v>100</v>
      </c>
    </row>
    <row r="60" spans="8:9" x14ac:dyDescent="0.3">
      <c r="H60">
        <v>89</v>
      </c>
      <c r="I60">
        <v>100</v>
      </c>
    </row>
    <row r="61" spans="8:9" x14ac:dyDescent="0.3">
      <c r="H61">
        <v>90</v>
      </c>
      <c r="I61">
        <v>100</v>
      </c>
    </row>
    <row r="62" spans="8:9" x14ac:dyDescent="0.3">
      <c r="H62">
        <v>91</v>
      </c>
      <c r="I62">
        <v>100</v>
      </c>
    </row>
    <row r="63" spans="8:9" x14ac:dyDescent="0.3">
      <c r="H63">
        <v>92</v>
      </c>
      <c r="I63">
        <v>100</v>
      </c>
    </row>
    <row r="64" spans="8:9" x14ac:dyDescent="0.3">
      <c r="H64">
        <v>93</v>
      </c>
      <c r="I64">
        <v>100</v>
      </c>
    </row>
    <row r="65" spans="8:9" x14ac:dyDescent="0.3">
      <c r="H65">
        <v>94</v>
      </c>
      <c r="I65">
        <v>100</v>
      </c>
    </row>
    <row r="66" spans="8:9" x14ac:dyDescent="0.3">
      <c r="H66">
        <v>95</v>
      </c>
      <c r="I66">
        <v>100</v>
      </c>
    </row>
    <row r="67" spans="8:9" x14ac:dyDescent="0.3">
      <c r="H67">
        <v>96</v>
      </c>
      <c r="I67">
        <v>100</v>
      </c>
    </row>
    <row r="68" spans="8:9" x14ac:dyDescent="0.3">
      <c r="H68">
        <v>97</v>
      </c>
      <c r="I68">
        <v>100</v>
      </c>
    </row>
    <row r="69" spans="8:9" x14ac:dyDescent="0.3">
      <c r="H69">
        <v>98</v>
      </c>
      <c r="I69">
        <v>100</v>
      </c>
    </row>
    <row r="70" spans="8:9" x14ac:dyDescent="0.3">
      <c r="H70">
        <v>99</v>
      </c>
      <c r="I70">
        <v>100</v>
      </c>
    </row>
    <row r="71" spans="8:9" x14ac:dyDescent="0.3">
      <c r="H71">
        <v>100</v>
      </c>
      <c r="I71">
        <v>100</v>
      </c>
    </row>
    <row r="72" spans="8:9" x14ac:dyDescent="0.3">
      <c r="H72">
        <v>101</v>
      </c>
      <c r="I72">
        <v>100</v>
      </c>
    </row>
    <row r="73" spans="8:9" x14ac:dyDescent="0.3">
      <c r="H73">
        <v>102</v>
      </c>
      <c r="I73">
        <v>100</v>
      </c>
    </row>
    <row r="74" spans="8:9" x14ac:dyDescent="0.3">
      <c r="H74">
        <v>103</v>
      </c>
      <c r="I74">
        <v>100</v>
      </c>
    </row>
    <row r="75" spans="8:9" x14ac:dyDescent="0.3">
      <c r="H75">
        <v>104</v>
      </c>
      <c r="I75">
        <v>100</v>
      </c>
    </row>
    <row r="76" spans="8:9" x14ac:dyDescent="0.3">
      <c r="H76">
        <v>105</v>
      </c>
      <c r="I76">
        <v>100</v>
      </c>
    </row>
    <row r="77" spans="8:9" x14ac:dyDescent="0.3">
      <c r="H77">
        <v>106</v>
      </c>
      <c r="I77">
        <v>100</v>
      </c>
    </row>
    <row r="78" spans="8:9" x14ac:dyDescent="0.3">
      <c r="H78">
        <v>107</v>
      </c>
      <c r="I78">
        <v>100</v>
      </c>
    </row>
    <row r="79" spans="8:9" x14ac:dyDescent="0.3">
      <c r="H79">
        <v>108</v>
      </c>
      <c r="I79">
        <v>100</v>
      </c>
    </row>
    <row r="80" spans="8:9" x14ac:dyDescent="0.3">
      <c r="H80">
        <v>109</v>
      </c>
      <c r="I80">
        <v>100</v>
      </c>
    </row>
    <row r="81" spans="8:9" x14ac:dyDescent="0.3">
      <c r="H81">
        <v>110</v>
      </c>
      <c r="I81">
        <v>100</v>
      </c>
    </row>
    <row r="82" spans="8:9" x14ac:dyDescent="0.3">
      <c r="H82">
        <v>111</v>
      </c>
      <c r="I82">
        <v>100</v>
      </c>
    </row>
    <row r="83" spans="8:9" x14ac:dyDescent="0.3">
      <c r="H83">
        <v>112</v>
      </c>
      <c r="I83">
        <v>100</v>
      </c>
    </row>
    <row r="84" spans="8:9" x14ac:dyDescent="0.3">
      <c r="H84">
        <v>113</v>
      </c>
      <c r="I84">
        <v>100</v>
      </c>
    </row>
    <row r="85" spans="8:9" x14ac:dyDescent="0.3">
      <c r="H85">
        <v>114</v>
      </c>
      <c r="I85">
        <v>100</v>
      </c>
    </row>
    <row r="86" spans="8:9" x14ac:dyDescent="0.3">
      <c r="H86">
        <v>115</v>
      </c>
      <c r="I86">
        <v>100</v>
      </c>
    </row>
    <row r="87" spans="8:9" x14ac:dyDescent="0.3">
      <c r="H87">
        <v>116</v>
      </c>
      <c r="I87">
        <v>100</v>
      </c>
    </row>
    <row r="88" spans="8:9" x14ac:dyDescent="0.3">
      <c r="H88">
        <v>117</v>
      </c>
      <c r="I88">
        <v>100</v>
      </c>
    </row>
    <row r="89" spans="8:9" x14ac:dyDescent="0.3">
      <c r="H89">
        <v>118</v>
      </c>
      <c r="I89">
        <v>100</v>
      </c>
    </row>
    <row r="90" spans="8:9" x14ac:dyDescent="0.3">
      <c r="H90">
        <v>119</v>
      </c>
      <c r="I90">
        <v>100</v>
      </c>
    </row>
    <row r="91" spans="8:9" x14ac:dyDescent="0.3">
      <c r="H91">
        <v>120</v>
      </c>
      <c r="I91">
        <v>125</v>
      </c>
    </row>
    <row r="92" spans="8:9" x14ac:dyDescent="0.3">
      <c r="H92">
        <v>121</v>
      </c>
      <c r="I92">
        <v>125</v>
      </c>
    </row>
    <row r="93" spans="8:9" x14ac:dyDescent="0.3">
      <c r="H93">
        <v>122</v>
      </c>
      <c r="I93">
        <v>125</v>
      </c>
    </row>
    <row r="94" spans="8:9" x14ac:dyDescent="0.3">
      <c r="H94">
        <v>123</v>
      </c>
      <c r="I94">
        <v>125</v>
      </c>
    </row>
    <row r="95" spans="8:9" x14ac:dyDescent="0.3">
      <c r="H95">
        <v>124</v>
      </c>
      <c r="I95">
        <v>125</v>
      </c>
    </row>
    <row r="96" spans="8:9" x14ac:dyDescent="0.3">
      <c r="H96">
        <v>125</v>
      </c>
      <c r="I96">
        <v>125</v>
      </c>
    </row>
    <row r="97" spans="8:9" x14ac:dyDescent="0.3">
      <c r="H97">
        <v>126</v>
      </c>
      <c r="I97">
        <v>125</v>
      </c>
    </row>
    <row r="98" spans="8:9" x14ac:dyDescent="0.3">
      <c r="H98">
        <v>127</v>
      </c>
      <c r="I98">
        <v>125</v>
      </c>
    </row>
    <row r="99" spans="8:9" x14ac:dyDescent="0.3">
      <c r="H99">
        <v>128</v>
      </c>
      <c r="I99">
        <v>125</v>
      </c>
    </row>
    <row r="100" spans="8:9" x14ac:dyDescent="0.3">
      <c r="H100">
        <v>129</v>
      </c>
      <c r="I100">
        <v>125</v>
      </c>
    </row>
    <row r="101" spans="8:9" x14ac:dyDescent="0.3">
      <c r="H101">
        <v>130</v>
      </c>
      <c r="I101">
        <v>125</v>
      </c>
    </row>
    <row r="102" spans="8:9" x14ac:dyDescent="0.3">
      <c r="H102">
        <v>131</v>
      </c>
      <c r="I102">
        <v>125</v>
      </c>
    </row>
    <row r="103" spans="8:9" x14ac:dyDescent="0.3">
      <c r="H103">
        <v>132</v>
      </c>
      <c r="I103">
        <v>125</v>
      </c>
    </row>
    <row r="104" spans="8:9" x14ac:dyDescent="0.3">
      <c r="H104">
        <v>133</v>
      </c>
      <c r="I104">
        <v>125</v>
      </c>
    </row>
    <row r="105" spans="8:9" x14ac:dyDescent="0.3">
      <c r="H105">
        <v>134</v>
      </c>
      <c r="I105">
        <v>125</v>
      </c>
    </row>
    <row r="106" spans="8:9" x14ac:dyDescent="0.3">
      <c r="H106">
        <v>135</v>
      </c>
      <c r="I106">
        <v>125</v>
      </c>
    </row>
    <row r="107" spans="8:9" x14ac:dyDescent="0.3">
      <c r="H107">
        <v>136</v>
      </c>
      <c r="I107">
        <v>125</v>
      </c>
    </row>
    <row r="108" spans="8:9" x14ac:dyDescent="0.3">
      <c r="H108">
        <v>137</v>
      </c>
      <c r="I108">
        <v>125</v>
      </c>
    </row>
    <row r="109" spans="8:9" x14ac:dyDescent="0.3">
      <c r="H109">
        <v>138</v>
      </c>
      <c r="I109">
        <v>125</v>
      </c>
    </row>
    <row r="110" spans="8:9" x14ac:dyDescent="0.3">
      <c r="H110">
        <v>139</v>
      </c>
      <c r="I110">
        <v>125</v>
      </c>
    </row>
    <row r="111" spans="8:9" x14ac:dyDescent="0.3">
      <c r="H111">
        <v>140</v>
      </c>
      <c r="I111">
        <v>125</v>
      </c>
    </row>
    <row r="112" spans="8:9" x14ac:dyDescent="0.3">
      <c r="H112">
        <v>141</v>
      </c>
      <c r="I112">
        <v>125</v>
      </c>
    </row>
    <row r="113" spans="8:9" x14ac:dyDescent="0.3">
      <c r="H113">
        <v>142</v>
      </c>
      <c r="I113">
        <v>125</v>
      </c>
    </row>
    <row r="114" spans="8:9" x14ac:dyDescent="0.3">
      <c r="H114">
        <v>143</v>
      </c>
      <c r="I114">
        <v>125</v>
      </c>
    </row>
    <row r="115" spans="8:9" x14ac:dyDescent="0.3">
      <c r="H115">
        <v>144</v>
      </c>
      <c r="I115">
        <v>125</v>
      </c>
    </row>
    <row r="116" spans="8:9" x14ac:dyDescent="0.3">
      <c r="H116">
        <v>145</v>
      </c>
      <c r="I116">
        <v>125</v>
      </c>
    </row>
    <row r="117" spans="8:9" x14ac:dyDescent="0.3">
      <c r="H117">
        <v>146</v>
      </c>
      <c r="I117">
        <v>125</v>
      </c>
    </row>
    <row r="118" spans="8:9" x14ac:dyDescent="0.3">
      <c r="H118">
        <v>147</v>
      </c>
      <c r="I118">
        <v>125</v>
      </c>
    </row>
    <row r="119" spans="8:9" x14ac:dyDescent="0.3">
      <c r="H119">
        <v>148</v>
      </c>
      <c r="I119">
        <v>125</v>
      </c>
    </row>
    <row r="120" spans="8:9" x14ac:dyDescent="0.3">
      <c r="H120">
        <v>149</v>
      </c>
      <c r="I120">
        <v>125</v>
      </c>
    </row>
    <row r="121" spans="8:9" x14ac:dyDescent="0.3">
      <c r="H121">
        <v>150</v>
      </c>
      <c r="I121">
        <v>150</v>
      </c>
    </row>
    <row r="122" spans="8:9" x14ac:dyDescent="0.3">
      <c r="H122">
        <v>151</v>
      </c>
      <c r="I122">
        <v>150</v>
      </c>
    </row>
    <row r="123" spans="8:9" x14ac:dyDescent="0.3">
      <c r="H123">
        <v>152</v>
      </c>
      <c r="I123">
        <v>150</v>
      </c>
    </row>
    <row r="124" spans="8:9" x14ac:dyDescent="0.3">
      <c r="H124">
        <v>153</v>
      </c>
      <c r="I124">
        <v>150</v>
      </c>
    </row>
    <row r="125" spans="8:9" x14ac:dyDescent="0.3">
      <c r="H125">
        <v>154</v>
      </c>
      <c r="I125">
        <v>150</v>
      </c>
    </row>
    <row r="126" spans="8:9" x14ac:dyDescent="0.3">
      <c r="H126">
        <v>155</v>
      </c>
      <c r="I126">
        <v>150</v>
      </c>
    </row>
    <row r="127" spans="8:9" x14ac:dyDescent="0.3">
      <c r="H127">
        <v>156</v>
      </c>
      <c r="I127">
        <v>150</v>
      </c>
    </row>
    <row r="128" spans="8:9" x14ac:dyDescent="0.3">
      <c r="H128">
        <v>157</v>
      </c>
      <c r="I128">
        <v>150</v>
      </c>
    </row>
    <row r="129" spans="8:9" x14ac:dyDescent="0.3">
      <c r="H129">
        <v>158</v>
      </c>
      <c r="I129">
        <v>150</v>
      </c>
    </row>
    <row r="130" spans="8:9" x14ac:dyDescent="0.3">
      <c r="H130">
        <v>159</v>
      </c>
      <c r="I130">
        <v>150</v>
      </c>
    </row>
    <row r="131" spans="8:9" x14ac:dyDescent="0.3">
      <c r="H131">
        <v>160</v>
      </c>
      <c r="I131">
        <v>150</v>
      </c>
    </row>
    <row r="132" spans="8:9" x14ac:dyDescent="0.3">
      <c r="H132">
        <v>161</v>
      </c>
      <c r="I132">
        <v>150</v>
      </c>
    </row>
    <row r="133" spans="8:9" x14ac:dyDescent="0.3">
      <c r="H133">
        <v>162</v>
      </c>
      <c r="I133">
        <v>150</v>
      </c>
    </row>
    <row r="134" spans="8:9" x14ac:dyDescent="0.3">
      <c r="H134">
        <v>163</v>
      </c>
      <c r="I134">
        <v>150</v>
      </c>
    </row>
    <row r="135" spans="8:9" x14ac:dyDescent="0.3">
      <c r="H135">
        <v>164</v>
      </c>
      <c r="I135">
        <v>150</v>
      </c>
    </row>
    <row r="136" spans="8:9" x14ac:dyDescent="0.3">
      <c r="H136">
        <v>165</v>
      </c>
      <c r="I136">
        <v>150</v>
      </c>
    </row>
    <row r="137" spans="8:9" x14ac:dyDescent="0.3">
      <c r="H137">
        <v>166</v>
      </c>
      <c r="I137">
        <v>150</v>
      </c>
    </row>
    <row r="138" spans="8:9" x14ac:dyDescent="0.3">
      <c r="H138">
        <v>167</v>
      </c>
      <c r="I138">
        <v>150</v>
      </c>
    </row>
    <row r="139" spans="8:9" x14ac:dyDescent="0.3">
      <c r="H139">
        <v>168</v>
      </c>
      <c r="I139">
        <v>150</v>
      </c>
    </row>
    <row r="140" spans="8:9" x14ac:dyDescent="0.3">
      <c r="H140">
        <v>169</v>
      </c>
      <c r="I140">
        <v>150</v>
      </c>
    </row>
    <row r="141" spans="8:9" x14ac:dyDescent="0.3">
      <c r="H141">
        <v>170</v>
      </c>
      <c r="I141">
        <v>150</v>
      </c>
    </row>
    <row r="142" spans="8:9" x14ac:dyDescent="0.3">
      <c r="H142">
        <v>171</v>
      </c>
      <c r="I142">
        <v>150</v>
      </c>
    </row>
    <row r="143" spans="8:9" x14ac:dyDescent="0.3">
      <c r="H143">
        <v>172</v>
      </c>
      <c r="I143">
        <v>150</v>
      </c>
    </row>
    <row r="144" spans="8:9" x14ac:dyDescent="0.3">
      <c r="H144">
        <v>173</v>
      </c>
      <c r="I144">
        <v>150</v>
      </c>
    </row>
    <row r="145" spans="8:9" x14ac:dyDescent="0.3">
      <c r="H145">
        <v>174</v>
      </c>
      <c r="I145">
        <v>150</v>
      </c>
    </row>
    <row r="146" spans="8:9" x14ac:dyDescent="0.3">
      <c r="H146">
        <v>175</v>
      </c>
      <c r="I146">
        <v>150</v>
      </c>
    </row>
    <row r="147" spans="8:9" x14ac:dyDescent="0.3">
      <c r="H147">
        <v>176</v>
      </c>
      <c r="I147">
        <v>150</v>
      </c>
    </row>
    <row r="148" spans="8:9" x14ac:dyDescent="0.3">
      <c r="H148">
        <v>177</v>
      </c>
      <c r="I148">
        <v>150</v>
      </c>
    </row>
    <row r="149" spans="8:9" x14ac:dyDescent="0.3">
      <c r="H149">
        <v>178</v>
      </c>
      <c r="I149">
        <v>150</v>
      </c>
    </row>
    <row r="150" spans="8:9" x14ac:dyDescent="0.3">
      <c r="H150">
        <v>179</v>
      </c>
      <c r="I150">
        <v>150</v>
      </c>
    </row>
    <row r="151" spans="8:9" x14ac:dyDescent="0.3">
      <c r="H151">
        <v>180</v>
      </c>
      <c r="I151">
        <v>175</v>
      </c>
    </row>
    <row r="152" spans="8:9" x14ac:dyDescent="0.3">
      <c r="H152">
        <v>181</v>
      </c>
      <c r="I152">
        <v>175</v>
      </c>
    </row>
    <row r="153" spans="8:9" x14ac:dyDescent="0.3">
      <c r="H153">
        <v>182</v>
      </c>
      <c r="I153">
        <v>175</v>
      </c>
    </row>
    <row r="154" spans="8:9" x14ac:dyDescent="0.3">
      <c r="H154">
        <v>183</v>
      </c>
      <c r="I154">
        <v>175</v>
      </c>
    </row>
    <row r="155" spans="8:9" x14ac:dyDescent="0.3">
      <c r="H155">
        <v>184</v>
      </c>
      <c r="I155">
        <v>175</v>
      </c>
    </row>
    <row r="156" spans="8:9" x14ac:dyDescent="0.3">
      <c r="H156">
        <v>185</v>
      </c>
      <c r="I156">
        <v>175</v>
      </c>
    </row>
    <row r="157" spans="8:9" x14ac:dyDescent="0.3">
      <c r="H157">
        <v>186</v>
      </c>
      <c r="I157">
        <v>175</v>
      </c>
    </row>
    <row r="158" spans="8:9" x14ac:dyDescent="0.3">
      <c r="H158">
        <v>187</v>
      </c>
      <c r="I158">
        <v>175</v>
      </c>
    </row>
    <row r="159" spans="8:9" x14ac:dyDescent="0.3">
      <c r="H159">
        <v>188</v>
      </c>
      <c r="I159">
        <v>175</v>
      </c>
    </row>
    <row r="160" spans="8:9" x14ac:dyDescent="0.3">
      <c r="H160">
        <v>189</v>
      </c>
      <c r="I160">
        <v>175</v>
      </c>
    </row>
    <row r="161" spans="8:9" x14ac:dyDescent="0.3">
      <c r="H161">
        <v>190</v>
      </c>
      <c r="I161">
        <v>175</v>
      </c>
    </row>
    <row r="162" spans="8:9" x14ac:dyDescent="0.3">
      <c r="H162">
        <v>191</v>
      </c>
      <c r="I162">
        <v>175</v>
      </c>
    </row>
    <row r="163" spans="8:9" x14ac:dyDescent="0.3">
      <c r="H163">
        <v>192</v>
      </c>
      <c r="I163">
        <v>175</v>
      </c>
    </row>
    <row r="164" spans="8:9" x14ac:dyDescent="0.3">
      <c r="H164">
        <v>193</v>
      </c>
      <c r="I164">
        <v>175</v>
      </c>
    </row>
    <row r="165" spans="8:9" x14ac:dyDescent="0.3">
      <c r="H165">
        <v>194</v>
      </c>
      <c r="I165">
        <v>175</v>
      </c>
    </row>
    <row r="166" spans="8:9" x14ac:dyDescent="0.3">
      <c r="H166">
        <v>195</v>
      </c>
      <c r="I166">
        <v>175</v>
      </c>
    </row>
    <row r="167" spans="8:9" x14ac:dyDescent="0.3">
      <c r="H167">
        <v>196</v>
      </c>
      <c r="I167">
        <v>175</v>
      </c>
    </row>
    <row r="168" spans="8:9" x14ac:dyDescent="0.3">
      <c r="H168">
        <v>197</v>
      </c>
      <c r="I168">
        <v>175</v>
      </c>
    </row>
    <row r="169" spans="8:9" x14ac:dyDescent="0.3">
      <c r="H169">
        <v>198</v>
      </c>
      <c r="I169">
        <v>175</v>
      </c>
    </row>
    <row r="170" spans="8:9" x14ac:dyDescent="0.3">
      <c r="H170">
        <v>199</v>
      </c>
      <c r="I170">
        <v>175</v>
      </c>
    </row>
    <row r="171" spans="8:9" x14ac:dyDescent="0.3">
      <c r="H171">
        <v>200</v>
      </c>
      <c r="I171">
        <v>175</v>
      </c>
    </row>
    <row r="172" spans="8:9" x14ac:dyDescent="0.3">
      <c r="H172">
        <v>201</v>
      </c>
      <c r="I172">
        <v>175</v>
      </c>
    </row>
    <row r="173" spans="8:9" x14ac:dyDescent="0.3">
      <c r="H173">
        <v>202</v>
      </c>
      <c r="I173">
        <v>175</v>
      </c>
    </row>
    <row r="174" spans="8:9" x14ac:dyDescent="0.3">
      <c r="H174">
        <v>203</v>
      </c>
      <c r="I174">
        <v>175</v>
      </c>
    </row>
    <row r="175" spans="8:9" x14ac:dyDescent="0.3">
      <c r="H175">
        <v>204</v>
      </c>
      <c r="I175">
        <v>175</v>
      </c>
    </row>
    <row r="176" spans="8:9" x14ac:dyDescent="0.3">
      <c r="H176">
        <v>205</v>
      </c>
      <c r="I176">
        <v>175</v>
      </c>
    </row>
    <row r="177" spans="8:9" x14ac:dyDescent="0.3">
      <c r="H177">
        <v>206</v>
      </c>
      <c r="I177">
        <v>175</v>
      </c>
    </row>
    <row r="178" spans="8:9" x14ac:dyDescent="0.3">
      <c r="H178">
        <v>207</v>
      </c>
      <c r="I178">
        <v>175</v>
      </c>
    </row>
    <row r="179" spans="8:9" x14ac:dyDescent="0.3">
      <c r="H179">
        <v>208</v>
      </c>
      <c r="I179">
        <v>175</v>
      </c>
    </row>
    <row r="180" spans="8:9" x14ac:dyDescent="0.3">
      <c r="H180">
        <v>209</v>
      </c>
      <c r="I180">
        <v>175</v>
      </c>
    </row>
    <row r="181" spans="8:9" x14ac:dyDescent="0.3">
      <c r="H181">
        <v>210</v>
      </c>
      <c r="I181">
        <v>200</v>
      </c>
    </row>
    <row r="182" spans="8:9" x14ac:dyDescent="0.3">
      <c r="H182">
        <v>211</v>
      </c>
      <c r="I182">
        <v>200</v>
      </c>
    </row>
    <row r="183" spans="8:9" x14ac:dyDescent="0.3">
      <c r="H183">
        <v>212</v>
      </c>
      <c r="I183">
        <v>200</v>
      </c>
    </row>
    <row r="184" spans="8:9" x14ac:dyDescent="0.3">
      <c r="H184">
        <v>213</v>
      </c>
      <c r="I184">
        <v>200</v>
      </c>
    </row>
    <row r="185" spans="8:9" x14ac:dyDescent="0.3">
      <c r="H185">
        <v>214</v>
      </c>
      <c r="I185">
        <v>200</v>
      </c>
    </row>
    <row r="186" spans="8:9" x14ac:dyDescent="0.3">
      <c r="H186">
        <v>215</v>
      </c>
      <c r="I186">
        <v>200</v>
      </c>
    </row>
    <row r="187" spans="8:9" x14ac:dyDescent="0.3">
      <c r="H187">
        <v>216</v>
      </c>
      <c r="I187">
        <v>200</v>
      </c>
    </row>
    <row r="188" spans="8:9" x14ac:dyDescent="0.3">
      <c r="H188">
        <v>217</v>
      </c>
      <c r="I188">
        <v>200</v>
      </c>
    </row>
    <row r="189" spans="8:9" x14ac:dyDescent="0.3">
      <c r="H189">
        <v>218</v>
      </c>
      <c r="I189">
        <v>200</v>
      </c>
    </row>
    <row r="190" spans="8:9" x14ac:dyDescent="0.3">
      <c r="H190">
        <v>219</v>
      </c>
      <c r="I190">
        <v>200</v>
      </c>
    </row>
    <row r="191" spans="8:9" x14ac:dyDescent="0.3">
      <c r="H191">
        <v>220</v>
      </c>
      <c r="I191">
        <v>200</v>
      </c>
    </row>
    <row r="192" spans="8:9" x14ac:dyDescent="0.3">
      <c r="H192">
        <v>221</v>
      </c>
      <c r="I192">
        <v>200</v>
      </c>
    </row>
    <row r="193" spans="8:9" x14ac:dyDescent="0.3">
      <c r="H193">
        <v>222</v>
      </c>
      <c r="I193">
        <v>200</v>
      </c>
    </row>
    <row r="194" spans="8:9" x14ac:dyDescent="0.3">
      <c r="H194">
        <v>223</v>
      </c>
      <c r="I194">
        <v>200</v>
      </c>
    </row>
    <row r="195" spans="8:9" x14ac:dyDescent="0.3">
      <c r="H195">
        <v>224</v>
      </c>
      <c r="I195">
        <v>200</v>
      </c>
    </row>
    <row r="196" spans="8:9" x14ac:dyDescent="0.3">
      <c r="H196">
        <v>225</v>
      </c>
      <c r="I196">
        <v>200</v>
      </c>
    </row>
    <row r="197" spans="8:9" x14ac:dyDescent="0.3">
      <c r="H197">
        <v>226</v>
      </c>
      <c r="I197">
        <v>200</v>
      </c>
    </row>
    <row r="198" spans="8:9" x14ac:dyDescent="0.3">
      <c r="H198">
        <v>227</v>
      </c>
      <c r="I198">
        <v>200</v>
      </c>
    </row>
    <row r="199" spans="8:9" x14ac:dyDescent="0.3">
      <c r="H199">
        <v>228</v>
      </c>
      <c r="I199">
        <v>200</v>
      </c>
    </row>
    <row r="200" spans="8:9" x14ac:dyDescent="0.3">
      <c r="H200">
        <v>229</v>
      </c>
      <c r="I200">
        <v>200</v>
      </c>
    </row>
    <row r="201" spans="8:9" x14ac:dyDescent="0.3">
      <c r="H201">
        <v>230</v>
      </c>
      <c r="I201">
        <v>200</v>
      </c>
    </row>
    <row r="202" spans="8:9" x14ac:dyDescent="0.3">
      <c r="H202">
        <v>231</v>
      </c>
      <c r="I202">
        <v>200</v>
      </c>
    </row>
    <row r="203" spans="8:9" x14ac:dyDescent="0.3">
      <c r="H203">
        <v>232</v>
      </c>
      <c r="I203">
        <v>200</v>
      </c>
    </row>
    <row r="204" spans="8:9" x14ac:dyDescent="0.3">
      <c r="H204">
        <v>233</v>
      </c>
      <c r="I204">
        <v>200</v>
      </c>
    </row>
    <row r="205" spans="8:9" x14ac:dyDescent="0.3">
      <c r="H205">
        <v>234</v>
      </c>
      <c r="I205">
        <v>200</v>
      </c>
    </row>
    <row r="206" spans="8:9" x14ac:dyDescent="0.3">
      <c r="H206">
        <v>235</v>
      </c>
      <c r="I206">
        <v>200</v>
      </c>
    </row>
    <row r="207" spans="8:9" x14ac:dyDescent="0.3">
      <c r="H207">
        <v>236</v>
      </c>
      <c r="I207">
        <v>200</v>
      </c>
    </row>
    <row r="208" spans="8:9" x14ac:dyDescent="0.3">
      <c r="H208">
        <v>237</v>
      </c>
      <c r="I208">
        <v>200</v>
      </c>
    </row>
    <row r="209" spans="8:9" x14ac:dyDescent="0.3">
      <c r="H209">
        <v>238</v>
      </c>
      <c r="I209">
        <v>200</v>
      </c>
    </row>
    <row r="210" spans="8:9" x14ac:dyDescent="0.3">
      <c r="H210">
        <v>239</v>
      </c>
      <c r="I210">
        <v>200</v>
      </c>
    </row>
    <row r="211" spans="8:9" x14ac:dyDescent="0.3">
      <c r="H211">
        <v>240</v>
      </c>
      <c r="I211">
        <v>225</v>
      </c>
    </row>
    <row r="212" spans="8:9" x14ac:dyDescent="0.3">
      <c r="H212">
        <v>241</v>
      </c>
      <c r="I212">
        <v>225</v>
      </c>
    </row>
    <row r="213" spans="8:9" x14ac:dyDescent="0.3">
      <c r="H213">
        <v>242</v>
      </c>
      <c r="I213">
        <v>225</v>
      </c>
    </row>
    <row r="214" spans="8:9" x14ac:dyDescent="0.3">
      <c r="H214">
        <v>243</v>
      </c>
      <c r="I214">
        <v>225</v>
      </c>
    </row>
    <row r="215" spans="8:9" x14ac:dyDescent="0.3">
      <c r="H215">
        <v>244</v>
      </c>
      <c r="I215">
        <v>225</v>
      </c>
    </row>
    <row r="216" spans="8:9" x14ac:dyDescent="0.3">
      <c r="H216">
        <v>245</v>
      </c>
      <c r="I216">
        <v>225</v>
      </c>
    </row>
    <row r="217" spans="8:9" x14ac:dyDescent="0.3">
      <c r="H217">
        <v>246</v>
      </c>
      <c r="I217">
        <v>225</v>
      </c>
    </row>
    <row r="218" spans="8:9" x14ac:dyDescent="0.3">
      <c r="H218">
        <v>247</v>
      </c>
      <c r="I218">
        <v>225</v>
      </c>
    </row>
    <row r="219" spans="8:9" x14ac:dyDescent="0.3">
      <c r="H219">
        <v>248</v>
      </c>
      <c r="I219">
        <v>225</v>
      </c>
    </row>
    <row r="220" spans="8:9" x14ac:dyDescent="0.3">
      <c r="H220">
        <v>249</v>
      </c>
      <c r="I220">
        <v>225</v>
      </c>
    </row>
    <row r="221" spans="8:9" x14ac:dyDescent="0.3">
      <c r="H221">
        <v>250</v>
      </c>
      <c r="I221">
        <v>225</v>
      </c>
    </row>
    <row r="222" spans="8:9" x14ac:dyDescent="0.3">
      <c r="H222">
        <v>251</v>
      </c>
      <c r="I222">
        <v>225</v>
      </c>
    </row>
    <row r="223" spans="8:9" x14ac:dyDescent="0.3">
      <c r="H223">
        <v>252</v>
      </c>
      <c r="I223">
        <v>225</v>
      </c>
    </row>
    <row r="224" spans="8:9" x14ac:dyDescent="0.3">
      <c r="H224">
        <v>253</v>
      </c>
      <c r="I224">
        <v>225</v>
      </c>
    </row>
    <row r="225" spans="8:9" x14ac:dyDescent="0.3">
      <c r="H225">
        <v>254</v>
      </c>
      <c r="I225">
        <v>225</v>
      </c>
    </row>
    <row r="226" spans="8:9" x14ac:dyDescent="0.3">
      <c r="H226">
        <v>255</v>
      </c>
      <c r="I226">
        <v>225</v>
      </c>
    </row>
    <row r="227" spans="8:9" x14ac:dyDescent="0.3">
      <c r="H227">
        <v>256</v>
      </c>
      <c r="I227">
        <v>225</v>
      </c>
    </row>
    <row r="228" spans="8:9" x14ac:dyDescent="0.3">
      <c r="H228">
        <v>257</v>
      </c>
      <c r="I228">
        <v>225</v>
      </c>
    </row>
    <row r="229" spans="8:9" x14ac:dyDescent="0.3">
      <c r="H229">
        <v>258</v>
      </c>
      <c r="I229">
        <v>225</v>
      </c>
    </row>
    <row r="230" spans="8:9" x14ac:dyDescent="0.3">
      <c r="H230">
        <v>259</v>
      </c>
      <c r="I230">
        <v>225</v>
      </c>
    </row>
    <row r="231" spans="8:9" x14ac:dyDescent="0.3">
      <c r="H231">
        <v>260</v>
      </c>
      <c r="I231">
        <v>225</v>
      </c>
    </row>
    <row r="232" spans="8:9" x14ac:dyDescent="0.3">
      <c r="H232">
        <v>261</v>
      </c>
      <c r="I232">
        <v>225</v>
      </c>
    </row>
    <row r="233" spans="8:9" x14ac:dyDescent="0.3">
      <c r="H233">
        <v>262</v>
      </c>
      <c r="I233">
        <v>225</v>
      </c>
    </row>
    <row r="234" spans="8:9" x14ac:dyDescent="0.3">
      <c r="H234">
        <v>263</v>
      </c>
      <c r="I234">
        <v>225</v>
      </c>
    </row>
    <row r="235" spans="8:9" x14ac:dyDescent="0.3">
      <c r="H235">
        <v>264</v>
      </c>
      <c r="I235">
        <v>225</v>
      </c>
    </row>
    <row r="236" spans="8:9" x14ac:dyDescent="0.3">
      <c r="H236">
        <v>265</v>
      </c>
      <c r="I236">
        <v>225</v>
      </c>
    </row>
    <row r="237" spans="8:9" x14ac:dyDescent="0.3">
      <c r="H237">
        <v>266</v>
      </c>
      <c r="I237">
        <v>225</v>
      </c>
    </row>
    <row r="238" spans="8:9" x14ac:dyDescent="0.3">
      <c r="H238">
        <v>267</v>
      </c>
      <c r="I238">
        <v>225</v>
      </c>
    </row>
    <row r="239" spans="8:9" x14ac:dyDescent="0.3">
      <c r="H239">
        <v>268</v>
      </c>
      <c r="I239">
        <v>225</v>
      </c>
    </row>
    <row r="240" spans="8:9" x14ac:dyDescent="0.3">
      <c r="H240">
        <v>269</v>
      </c>
      <c r="I240">
        <v>225</v>
      </c>
    </row>
    <row r="241" spans="8:9" x14ac:dyDescent="0.3">
      <c r="H241">
        <v>270</v>
      </c>
      <c r="I241">
        <v>225</v>
      </c>
    </row>
    <row r="242" spans="8:9" x14ac:dyDescent="0.3">
      <c r="H242">
        <v>1</v>
      </c>
      <c r="I242">
        <v>25</v>
      </c>
    </row>
    <row r="243" spans="8:9" x14ac:dyDescent="0.3">
      <c r="H243">
        <v>2</v>
      </c>
      <c r="I243">
        <v>25</v>
      </c>
    </row>
    <row r="244" spans="8:9" x14ac:dyDescent="0.3">
      <c r="H244">
        <v>3</v>
      </c>
      <c r="I244">
        <v>25</v>
      </c>
    </row>
    <row r="245" spans="8:9" x14ac:dyDescent="0.3">
      <c r="H245">
        <v>4</v>
      </c>
      <c r="I245">
        <v>25</v>
      </c>
    </row>
    <row r="246" spans="8:9" x14ac:dyDescent="0.3">
      <c r="H246">
        <v>5</v>
      </c>
      <c r="I246">
        <v>25</v>
      </c>
    </row>
    <row r="247" spans="8:9" x14ac:dyDescent="0.3">
      <c r="H247">
        <v>6</v>
      </c>
      <c r="I247">
        <v>25</v>
      </c>
    </row>
    <row r="248" spans="8:9" x14ac:dyDescent="0.3">
      <c r="H248">
        <v>7</v>
      </c>
      <c r="I248">
        <v>25</v>
      </c>
    </row>
    <row r="249" spans="8:9" x14ac:dyDescent="0.3">
      <c r="H249">
        <v>8</v>
      </c>
      <c r="I249">
        <v>25</v>
      </c>
    </row>
    <row r="250" spans="8:9" x14ac:dyDescent="0.3">
      <c r="H250">
        <v>9</v>
      </c>
      <c r="I250">
        <v>25</v>
      </c>
    </row>
    <row r="251" spans="8:9" x14ac:dyDescent="0.3">
      <c r="H251">
        <v>10</v>
      </c>
      <c r="I251">
        <v>25</v>
      </c>
    </row>
    <row r="252" spans="8:9" x14ac:dyDescent="0.3">
      <c r="H252">
        <v>11</v>
      </c>
      <c r="I252">
        <v>50</v>
      </c>
    </row>
    <row r="253" spans="8:9" x14ac:dyDescent="0.3">
      <c r="H253">
        <v>12</v>
      </c>
      <c r="I253">
        <v>50</v>
      </c>
    </row>
    <row r="254" spans="8:9" x14ac:dyDescent="0.3">
      <c r="H254">
        <v>13</v>
      </c>
      <c r="I254">
        <v>50</v>
      </c>
    </row>
    <row r="255" spans="8:9" x14ac:dyDescent="0.3">
      <c r="H255">
        <v>14</v>
      </c>
      <c r="I255">
        <v>50</v>
      </c>
    </row>
    <row r="256" spans="8:9" x14ac:dyDescent="0.3">
      <c r="H256">
        <v>15</v>
      </c>
      <c r="I256">
        <v>50</v>
      </c>
    </row>
    <row r="257" spans="8:9" x14ac:dyDescent="0.3">
      <c r="H257">
        <v>16</v>
      </c>
      <c r="I257">
        <v>50</v>
      </c>
    </row>
    <row r="258" spans="8:9" x14ac:dyDescent="0.3">
      <c r="H258">
        <v>17</v>
      </c>
      <c r="I258">
        <v>50</v>
      </c>
    </row>
    <row r="259" spans="8:9" x14ac:dyDescent="0.3">
      <c r="H259">
        <v>18</v>
      </c>
      <c r="I259">
        <v>50</v>
      </c>
    </row>
    <row r="260" spans="8:9" x14ac:dyDescent="0.3">
      <c r="H260">
        <v>19</v>
      </c>
      <c r="I260">
        <v>50</v>
      </c>
    </row>
    <row r="261" spans="8:9" x14ac:dyDescent="0.3">
      <c r="H261">
        <v>20</v>
      </c>
      <c r="I261">
        <v>50</v>
      </c>
    </row>
    <row r="262" spans="8:9" x14ac:dyDescent="0.3">
      <c r="H262">
        <v>21</v>
      </c>
      <c r="I262">
        <v>50</v>
      </c>
    </row>
    <row r="263" spans="8:9" x14ac:dyDescent="0.3">
      <c r="H263">
        <v>22</v>
      </c>
      <c r="I263">
        <v>50</v>
      </c>
    </row>
    <row r="264" spans="8:9" x14ac:dyDescent="0.3">
      <c r="H264">
        <v>23</v>
      </c>
      <c r="I264">
        <v>50</v>
      </c>
    </row>
    <row r="265" spans="8:9" x14ac:dyDescent="0.3">
      <c r="H265">
        <v>24</v>
      </c>
      <c r="I265">
        <v>50</v>
      </c>
    </row>
    <row r="266" spans="8:9" x14ac:dyDescent="0.3">
      <c r="H266">
        <v>25</v>
      </c>
      <c r="I266">
        <v>50</v>
      </c>
    </row>
    <row r="267" spans="8:9" x14ac:dyDescent="0.3">
      <c r="H267">
        <v>26</v>
      </c>
      <c r="I267">
        <v>50</v>
      </c>
    </row>
    <row r="268" spans="8:9" x14ac:dyDescent="0.3">
      <c r="H268">
        <v>27</v>
      </c>
      <c r="I268">
        <v>50</v>
      </c>
    </row>
    <row r="269" spans="8:9" x14ac:dyDescent="0.3">
      <c r="H269">
        <v>28</v>
      </c>
      <c r="I269">
        <v>50</v>
      </c>
    </row>
    <row r="270" spans="8:9" x14ac:dyDescent="0.3">
      <c r="H270">
        <v>29</v>
      </c>
      <c r="I27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INSTRUCTIONS</vt:lpstr>
      <vt:lpstr>Cde buffet</vt:lpstr>
      <vt:lpstr>list</vt:lpstr>
      <vt:lpstr>'Cde buffet'!Zone_d_impression</vt:lpstr>
      <vt:lpstr>INSTRUCTIONS!Zone_d_impression</vt:lpstr>
    </vt:vector>
  </TitlesOfParts>
  <Company>OM Pharma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Dakarian, Sylvain [External]</dc:creator>
  <cp:lastModifiedBy>Odelis Direction</cp:lastModifiedBy>
  <cp:lastPrinted>2025-06-24T08:31:39Z</cp:lastPrinted>
  <dcterms:created xsi:type="dcterms:W3CDTF">2022-12-07T11:12:14Z</dcterms:created>
  <dcterms:modified xsi:type="dcterms:W3CDTF">2026-09-17T15:11:14Z</dcterms:modified>
</cp:coreProperties>
</file>